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5600" windowHeight="11685"/>
  </bookViews>
  <sheets>
    <sheet name="Combo Net-Cap-HD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Lôùp2D114_1Lôùp4D114_1Lôùp2D60">[1]MatCat!$C$91:$W$91</definedName>
    <definedName name="_1Lôùp2D114_1Lôùp4D114_1Lôùp6D60">[1]MatCat!$C$93:$W$93</definedName>
    <definedName name="_1Lôùp2D114_2Lôùp4D114_1Lôùp3D60">[1]MatCat!$C$94:$W$94</definedName>
    <definedName name="_1Lôùp2D114_2Lôùp4D114_1Lôùp4D60">[1]MatCat!$C$95:$W$95</definedName>
    <definedName name="_1Lôùp2D114_3Lôùp_4D114_4D60">[1]MatCat!$C$32:$W$32</definedName>
    <definedName name="_1Lôùp2D114_3Lôùp_4D114_5D60">[1]MatCat!$C$33:$W$33</definedName>
    <definedName name="_1Lôùp2D114_3Lôùp_4D114_6D60">[1]MatCat!$C$34:$W$34</definedName>
    <definedName name="_1Lôùp4_1Lôùp2">[1]MatCat!$C$96:$W$96</definedName>
    <definedName name="_1Lôùp4D114_1Lôùp2D114_1Lôùp2D60">[1]MatCat!$C$88:$W$88</definedName>
    <definedName name="_1Lôùp4D114_1Lôùp2D114_1Lôùp3D60">[1]MatCat!$C$89:$W$89</definedName>
    <definedName name="_1Lôùp4D114_1Lôùp2D114_1Lôùp4D60">[1]MatCat!$C$90:$W$90</definedName>
    <definedName name="_1P114">[1]MatCat!$C$4:$W$4</definedName>
    <definedName name="_2Lôùp_4D114_1_Lôùp_2D60">[1]MatCat!$C$81:$W$81</definedName>
    <definedName name="_2Lôùp_x_6Coät">[1]MatCat!$C$107:$W$107</definedName>
    <definedName name="_2Lôùp_x3Coät">[1]MatCat!$C$67:$W$67</definedName>
    <definedName name="_2Lôùp2_2Lôùp4">[1]MatCat!$C$109:$W$109</definedName>
    <definedName name="_2Lôùp2D114_1Lôùp2D60">[1]MatCat!$C$40:$W$40</definedName>
    <definedName name="_2Lôùp2D114_1Lôùp3D60">[1]MatCat!$C$41:$W$41</definedName>
    <definedName name="_2Lôùp2D114_1Lôùp4D114_1Lôùp2D60">[1]MatCat!$C$97:$W$97</definedName>
    <definedName name="_2Lôùp2D114_1Lôùp4D114_1Lôùp4D60">[1]MatCat!$C$98:$W$98</definedName>
    <definedName name="_2Lôùp2D114_1Lôùp4D114_2D60">[1]MatCat!$C$55:$W$55</definedName>
    <definedName name="_2Lôùp2D114_1Lôùp4D114_3D60">[1]MatCat!$C$56:$W$56</definedName>
    <definedName name="_2Lôùp2D114_1Lôùp4D114_4D60">[1]MatCat!$C$57:$W$57</definedName>
    <definedName name="_2Lôùp2D114_1Lôùp4D114_5D60">[1]MatCat!$C$58:$W$58</definedName>
    <definedName name="_2Lôùp2D114_1Lôùp4D60">[1]MatCat!$C$42:$W$42</definedName>
    <definedName name="_2Lôùp2D114_1Lôùp4D60_1Lôùp1D60">[1]MatCat!$C$43:$W$43</definedName>
    <definedName name="_2Lôùp2D114_1Lôùp4D60_1Lôùp2D60">[1]MatCat!$C$44:$W$44</definedName>
    <definedName name="_2Lôùp2D114_1Lôùp4D60_1Lôùp3D60">[1]MatCat!$C$45:$W$45</definedName>
    <definedName name="_2Lôùp2D114_2Lôùp4D114_2D60">[1]MatCat!$C$35:$W$35</definedName>
    <definedName name="_2Lôùp2D114_2Lôùp4D114_3D60">[1]MatCat!$C$36:$W$36</definedName>
    <definedName name="_2Lôùp2D114_2Lôùp4D114_4D60">[1]MatCat!$C$37:$W$37</definedName>
    <definedName name="_2Lôùp2D114_2Lôùp4D114_5D60">[1]MatCat!$C$38:$W$38</definedName>
    <definedName name="_2Lôùp2D114_2Lôùp4D114_6D60">[1]MatCat!$C$39:$W$39</definedName>
    <definedName name="_2Lôùp2D114_2Lôùp4D60">[1]MatCat!$C$46:$W$46</definedName>
    <definedName name="_2Lôùp3_1Lôùp4">[1]MatCat!$C$105:$W$105</definedName>
    <definedName name="_2Lôùp4_1Lôùp2">[1]MatCat!$C$83:$W$83</definedName>
    <definedName name="_2Lôùpx5coät">[1]MatCat!$C$104:$W$104</definedName>
    <definedName name="_2P114_1P60">[1]MatCat!$C$8:$W$8</definedName>
    <definedName name="_2P114_2P114_2P60">[1]MatCat!$C$24:$W$24</definedName>
    <definedName name="_2P114_2P114_4P60">[1]MatCat!$C$28:$W$28</definedName>
    <definedName name="_2P114_2P114_5P60">[1]MatCat!$C$29:$W$29</definedName>
    <definedName name="_2P114_2P60">[1]MatCat!$C$9:$W$9</definedName>
    <definedName name="_2P114_3P114_23P60">[1]MatCat!$C$31:$W$31</definedName>
    <definedName name="_2P114_3P114_2P60">[1]MatCat!$C$30:$W$30</definedName>
    <definedName name="_2P114_3P60">[1]MatCat!$C$10:$W$10</definedName>
    <definedName name="_2P114_4P114_2P60">[1]MatCat!$C$19:$W$19</definedName>
    <definedName name="_2P114_4P114_3P60">[1]MatCat!$C$20:$W$20</definedName>
    <definedName name="_2P114_4P114_4P60">[1]MatCat!$C$21:$W$21</definedName>
    <definedName name="_2P114_4P114_5P60">[1]MatCat!$C$22:$W$22</definedName>
    <definedName name="_2P114_4P114_6P60">[1]MatCat!$C$23:$W$23</definedName>
    <definedName name="_2P114_4P60">[1]MatCat!$C$11:$W$11</definedName>
    <definedName name="_3Lôùp2D114_1Lôùp2D60">[1]MatCat!$C$49:$W$49</definedName>
    <definedName name="_3Lôùp2D114_1Lôùp3D60">[1]MatCat!$C$50:$W$50</definedName>
    <definedName name="_3Lôùp2D114_1Lôùp4D114_2D60">[1]MatCat!$C$60:$W$60</definedName>
    <definedName name="_3Lôùp2D114_1Lôùp4D114_3D60">[1]MatCat!$C$61:$W$61</definedName>
    <definedName name="_3Lôùp2D114_1Lôùp4D114_4D60">[1]MatCat!$C$62:$W$62</definedName>
    <definedName name="_3Lôùp2D114_1Lôùp4D114_5D60">[1]MatCat!$C$63:$W$63</definedName>
    <definedName name="_3Lôùp2D114_1Lôùp4D114_6D60">[1]MatCat!$C$64:$W$64</definedName>
    <definedName name="_3Lôùp2D114_1Lôùp4D60">[1]MatCat!$C$48:$W$48</definedName>
    <definedName name="_3Lôùp2D114_1Lôùp4D60_1Lôùp1D60">[1]MatCat!$C$51:$W$51</definedName>
    <definedName name="_3Lôùp2D114_1Lôùp4D60_1Lôùp2D60">[1]MatCat!$C$52:$W$52</definedName>
    <definedName name="_3Lôùp2D114_1Lôùp4D60_1Lôùp3D60">[1]MatCat!$C$53:$W$53</definedName>
    <definedName name="_3Lôùp2D114_2Lôùp4D60">[1]MatCat!$C$54:$W$54</definedName>
    <definedName name="_3Lôùp4_1Lôùp2">[1]MatCat!$C$106:$W$106</definedName>
    <definedName name="_3Lôùp4D114_1Lôùp2D60">[1]MatCat!$C$84:$W$84</definedName>
    <definedName name="_3Lôùpx2coät">[1]MatCat!$C$102:$W$102</definedName>
    <definedName name="_3Lôùpx3coät">[1]MatCat!$C$103:$W$103</definedName>
    <definedName name="_3P114">[1]MatCat!$C$13:$W$13</definedName>
    <definedName name="_4Lôùp_x_4Coät">[1]MatCat!$C$85:$W$85</definedName>
    <definedName name="_4Lôùp_x_6coat" localSheetId="0">[1]MatCat!#REF!</definedName>
    <definedName name="_4Lôùp_x_6coat">[1]MatCat!#REF!</definedName>
    <definedName name="_4Lôùp_x_6Coät" localSheetId="0">[1]MatCat!#REF!</definedName>
    <definedName name="_4Lôùp_x_6Coät">[1]MatCat!#REF!</definedName>
    <definedName name="_4Lôùp2_1Lôùp4">[1]MatCat!$C$110:$W$110</definedName>
    <definedName name="_4Lôùp2_2Lôùp4">[1]MatCat!$C$112:$W$112</definedName>
    <definedName name="_4Lôùp2D114_1Lôùp2D60">[1]MatCat!$C$71:$W$71</definedName>
    <definedName name="_4Lôùp2D114_1Lôùp3D60">[1]MatCat!$C$72:$W$72</definedName>
    <definedName name="_4Lôùp2D114_1Lôùp4D60">[1]MatCat!$C$73:$W$73</definedName>
    <definedName name="_4Lôùp2D114_1Lôùp4D60_1Lôùp2D60">[1]MatCat!$C$75:$W$75</definedName>
    <definedName name="_4Lôùp2D114_1Lôùp4D60_1Lôùp3D60">[1]MatCat!$C$76:$W$76</definedName>
    <definedName name="_4Lôùp2D114_1Lôùp5D60">[1]MatCat!$C$74:$W$74</definedName>
    <definedName name="_4Lôùp2D114_2Lôùp4D60">[1]MatCat!$C$77:$W$77</definedName>
    <definedName name="_4Lôùp3D114_1Lôùp2D60">[1]MatCat!$C$108:$W$108</definedName>
    <definedName name="_4Lôùp4_1Lôùp2">[1]MatCat!$C$111:$W$111</definedName>
    <definedName name="_4P114">[1]MatCat!$C$18:$W$18</definedName>
    <definedName name="_4P114_2P60">[1]MatCat!$C$15:$W$15</definedName>
    <definedName name="_4P114_3P60">[1]MatCat!$C$16:$W$16</definedName>
    <definedName name="_4P114_4P60">[1]MatCat!$C$17:$W$17</definedName>
    <definedName name="_5Lôùp_x_4Coät">[1]MatCat!$C$114:$W$114</definedName>
    <definedName name="_6Lôùp_x_4Coät">[1]MatCat!$C$86:$W$86</definedName>
    <definedName name="_6Lôùp_x_6Coät">[1]MatCat!$C$87:$W$87</definedName>
    <definedName name="_Fill" localSheetId="0" hidden="1">#REF!</definedName>
    <definedName name="_Fill" hidden="1">#REF!</definedName>
    <definedName name="_tg1" localSheetId="0">#REF!</definedName>
    <definedName name="_tg1">#REF!</definedName>
    <definedName name="_thu2" localSheetId="0">'[2]PboCPQ1-03'!#REF!</definedName>
    <definedName name="_thu2">'[2]PboCPQ1-03'!#REF!</definedName>
    <definedName name="ABC" localSheetId="0">#REF!</definedName>
    <definedName name="ABC">#REF!</definedName>
    <definedName name="ABCD">[3]Sheet1!$AA$34</definedName>
    <definedName name="anscount" hidden="1">1</definedName>
    <definedName name="camay">'[4]nhan cong-ca may'!$F$41</definedName>
    <definedName name="cddm">'[5]B. phan tich k_luong cong cap'!$E$3</definedName>
    <definedName name="Cot" localSheetId="0">[6]CONG_DTKL!#REF!</definedName>
    <definedName name="Cot">[6]CONG_DTKL!#REF!</definedName>
    <definedName name="cpk" localSheetId="0">#REF!</definedName>
    <definedName name="cpk">#REF!</definedName>
    <definedName name="D" localSheetId="0">[6]CONG_DTKL!#REF!</definedName>
    <definedName name="D">[6]CONG_DTKL!#REF!</definedName>
    <definedName name="FPT" localSheetId="0">#REF!</definedName>
    <definedName name="FPT">#REF!</definedName>
    <definedName name="gcm">'[7]gia vt,nc,may'!$H$7:$I$17</definedName>
    <definedName name="gnc">'[7]gia vt,nc,may'!$E$7:$F$12</definedName>
    <definedName name="GTXL" localSheetId="0">'[6]PTSL-HAM'!#REF!</definedName>
    <definedName name="GTXL">'[6]PTSL-HAM'!#REF!</definedName>
    <definedName name="gvt">'[7]gia vt,nc,may'!$B$7:$C$159</definedName>
    <definedName name="H" localSheetId="0">[6]CONG_DTKL!#REF!</definedName>
    <definedName name="H">[6]CONG_DTKL!#REF!</definedName>
    <definedName name="hop" localSheetId="0">#REF!</definedName>
    <definedName name="hop">#REF!</definedName>
    <definedName name="hopdv">#REF!</definedName>
    <definedName name="hs" localSheetId="0">#REF!</definedName>
    <definedName name="hs">#REF!</definedName>
    <definedName name="KH_Dluong" localSheetId="0">'[8]KH nguon von'!#REF!</definedName>
    <definedName name="KH_Dluong">'[8]KH nguon von'!#REF!</definedName>
    <definedName name="LAM" localSheetId="0">[9]CONG_DTKL!#REF!</definedName>
    <definedName name="LAM">[9]CONG_DTKL!#REF!</definedName>
    <definedName name="Lop" localSheetId="0">[6]CONG_DTKL!#REF!</definedName>
    <definedName name="Lop">[6]CONG_DTKL!#REF!</definedName>
    <definedName name="M" localSheetId="0">[6]CONG_DTKL!#REF!</definedName>
    <definedName name="M">[6]CONG_DTKL!#REF!</definedName>
    <definedName name="MANG_MC">[1]MatCat!$B$4:$W$282</definedName>
    <definedName name="MTC" localSheetId="0">#REF!</definedName>
    <definedName name="MTC">#REF!</definedName>
    <definedName name="MTCgoc" localSheetId="0">#REF!</definedName>
    <definedName name="MTCgoc">#REF!</definedName>
    <definedName name="MTCphoi">'[10]TH phan ham cong cap goc phoi'!$J$18</definedName>
    <definedName name="MTCquang" localSheetId="0">#REF!</definedName>
    <definedName name="MTCquang">#REF!</definedName>
    <definedName name="NC" localSheetId="0">#REF!</definedName>
    <definedName name="NC">#REF!</definedName>
    <definedName name="NCgoc" localSheetId="0">#REF!</definedName>
    <definedName name="NCgoc">#REF!</definedName>
    <definedName name="NCphoi">'[10]TH phan ham cong cap goc phoi'!$H$18</definedName>
    <definedName name="NCquang" localSheetId="0">#REF!</definedName>
    <definedName name="NCquang">#REF!</definedName>
    <definedName name="new" localSheetId="0">[1]MatCat!#REF!</definedName>
    <definedName name="new">[1]MatCat!#REF!</definedName>
    <definedName name="pnc">'[4]nhan cong-ca may'!$F$39</definedName>
    <definedName name="PP114_2P114_3P60" localSheetId="0">[1]MatCat!#REF!</definedName>
    <definedName name="PP114_2P114_3P60">[1]MatCat!#REF!</definedName>
    <definedName name="_xlnm.Print_Titles">#REF!</definedName>
    <definedName name="sencount" hidden="1">1</definedName>
    <definedName name="subTB" localSheetId="0">#REF!</definedName>
    <definedName name="subTB">#REF!</definedName>
    <definedName name="subTotal" localSheetId="0">#REF!</definedName>
    <definedName name="subTotal">#REF!</definedName>
    <definedName name="TaxTV">10%</definedName>
    <definedName name="TaxXL">5%</definedName>
    <definedName name="tg">'[11]NV Host'!$P$2</definedName>
    <definedName name="thu" localSheetId="0">'[2]PboCPQ1-03'!#REF!</definedName>
    <definedName name="thu">'[2]PboCPQ1-03'!#REF!</definedName>
    <definedName name="thutien">[12]Sheet1!$AA$37</definedName>
    <definedName name="thutientb">[12]Sheet4!$Y$44</definedName>
    <definedName name="Tygia" localSheetId="0">#REF!</definedName>
    <definedName name="Tygia">#REF!</definedName>
    <definedName name="VL" localSheetId="0">#REF!</definedName>
    <definedName name="VL">#REF!</definedName>
    <definedName name="VLgoc" localSheetId="0">#REF!</definedName>
    <definedName name="VLgoc">#REF!</definedName>
    <definedName name="vlp">'[4]nhan cong-ca may'!$J$37</definedName>
    <definedName name="VLphoi">'[10]TH phan ham cong cap goc phoi'!$F$18</definedName>
    <definedName name="VLphu" localSheetId="0">#REF!</definedName>
    <definedName name="VLphu">#REF!</definedName>
    <definedName name="VLquang" localSheetId="0">#REF!</definedName>
    <definedName name="VLquang">#REF!</definedName>
    <definedName name="VLsau" localSheetId="0">#REF!</definedName>
    <definedName name="VLsau">#REF!</definedName>
    <definedName name="yeucau">[12]Sheet1!$AA$34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5" l="1"/>
  <c r="F23" i="5"/>
  <c r="G23" i="5"/>
  <c r="D23" i="5"/>
  <c r="D31" i="5"/>
  <c r="D33" i="5" s="1"/>
  <c r="D32" i="5" l="1"/>
  <c r="D34" i="5" s="1"/>
  <c r="E31" i="5" l="1"/>
  <c r="F31" i="5"/>
  <c r="G31" i="5"/>
  <c r="F33" i="5" l="1"/>
  <c r="F42" i="5"/>
  <c r="E33" i="5"/>
  <c r="E42" i="5"/>
  <c r="D42" i="5"/>
  <c r="G33" i="5"/>
  <c r="G42" i="5"/>
  <c r="G32" i="5"/>
  <c r="G34" i="5" s="1"/>
  <c r="F32" i="5"/>
  <c r="F34" i="5" s="1"/>
  <c r="E32" i="5"/>
  <c r="E34" i="5" s="1"/>
  <c r="E43" i="5" l="1"/>
  <c r="E45" i="5" s="1"/>
  <c r="E44" i="5"/>
  <c r="G43" i="5"/>
  <c r="G45" i="5" s="1"/>
  <c r="G44" i="5"/>
  <c r="D43" i="5"/>
  <c r="D45" i="5" s="1"/>
  <c r="D44" i="5"/>
  <c r="F44" i="5"/>
  <c r="F43" i="5"/>
  <c r="F45" i="5" s="1"/>
</calcChain>
</file>

<file path=xl/sharedStrings.xml><?xml version="1.0" encoding="utf-8"?>
<sst xmlns="http://schemas.openxmlformats.org/spreadsheetml/2006/main" count="102" uniqueCount="60">
  <si>
    <t>Trả trước 6 tháng</t>
  </si>
  <si>
    <t>Trả trước 12 tháng</t>
  </si>
  <si>
    <t>Internet tốc độ cao trên truyền hình cáp - Áp dụng cho khách hàng trên địa bàn TP Hà Nội</t>
  </si>
  <si>
    <t>STT</t>
  </si>
  <si>
    <t>HẠNG MỤC</t>
  </si>
  <si>
    <t>Đơn vị</t>
  </si>
  <si>
    <t>I</t>
  </si>
  <si>
    <t>Thông tin dịch vụ</t>
  </si>
  <si>
    <t>Tốc độ Down/Upload</t>
  </si>
  <si>
    <t>Mbps/Kbps</t>
  </si>
  <si>
    <t>3 Mbps/640 Kbps</t>
  </si>
  <si>
    <t>5 Mbps/768 Kbps</t>
  </si>
  <si>
    <t>7 Mbps/1,024 Kbps</t>
  </si>
  <si>
    <t>10Mbps/ 1,536 Kbps</t>
  </si>
  <si>
    <t>II</t>
  </si>
  <si>
    <t>Phí hòa mạng, thiết bị và cước sử dụng hàng tháng</t>
  </si>
  <si>
    <t>VNĐ/lần</t>
  </si>
  <si>
    <t>Modem</t>
  </si>
  <si>
    <t>VNĐ/thiết bị</t>
  </si>
  <si>
    <t>Router wifi 2 cổng</t>
  </si>
  <si>
    <t>VNĐ/tháng</t>
  </si>
  <si>
    <t>III</t>
  </si>
  <si>
    <t>Chương trình khuyến mại</t>
  </si>
  <si>
    <t>Quà tặng đặc biệt</t>
  </si>
  <si>
    <t>Ghi chú</t>
  </si>
  <si>
    <t>Thanh toán trả sau hàng tháng</t>
  </si>
  <si>
    <t>Bảng giá đã bao gồm 10% VAT</t>
  </si>
  <si>
    <t>Đầu thu HD</t>
  </si>
  <si>
    <t xml:space="preserve">Trang bi cho mượn đầu thu cam kết sử dụng 24 tháng </t>
  </si>
  <si>
    <t>Trang bi đầu thu cam kết sử dụng 24 tháng</t>
  </si>
  <si>
    <t>Home 1 - Plus</t>
  </si>
  <si>
    <t>Home 2 - Plus</t>
  </si>
  <si>
    <t>Home 3 - Plus</t>
  </si>
  <si>
    <t>Home 4 - Plus</t>
  </si>
  <si>
    <t>Không áp dụng</t>
  </si>
  <si>
    <t>Phần mềm bản quyền diệt virus trị giá 200,000 VNĐ</t>
  </si>
  <si>
    <t xml:space="preserve">Modem </t>
  </si>
  <si>
    <t>VNĐ/kỳ</t>
  </si>
  <si>
    <t>2 tháng cước sử dung dịch vụ,
Phần mềm bản quyền diệt virus trị giá 200,000 VNĐ
1 thùng sữa TH True Milk trị giá 310,000 VNĐ</t>
  </si>
  <si>
    <t>1 tháng cước sử dung dịch vụ,
Phần mềm bản quyền diệt virus trị giá 200,000 VNĐ
5 vỉ sữa TH True Milk trị giá 155,000</t>
  </si>
  <si>
    <t>Gói cước Combo :Internet + Truyền hình cáp Analog</t>
  </si>
  <si>
    <t>Gói cước Combo HD : Internet + Truyền hình cáp Analog + HD</t>
  </si>
  <si>
    <t>Đối với khách hàng chuyển đổi dịch vụ THC  từ NCC khác sang được cộng các tháng thuê bao truyền hình cáp đang còn sử dụng.</t>
  </si>
  <si>
    <t>Cước tháng nguyên giá Combo 
(Net + THC Analog +HD)</t>
  </si>
  <si>
    <t>Cước tháng nguyên giá Combo 
(Net + THC Analog)</t>
  </si>
  <si>
    <t>Phí hòa mạng Combo (Net+Analog)</t>
  </si>
  <si>
    <t>Phí hòa mạng Combo (Net+ Analog+ HD)</t>
  </si>
  <si>
    <t>Tổng cước phí phải thanh toán Combo phải thanh toán (chưa bao gồm phí hòa mạng)</t>
  </si>
  <si>
    <t>Tổng cước phí phải thanh toán Combo HD phải thanh toán (chưa bao gồm phí hòa mạng)</t>
  </si>
  <si>
    <t>Tổng cước phải thanh toán Combo HD phải thanh toán (chưa bao gồm phí hòa mạng)</t>
  </si>
  <si>
    <t>Phí hòa mạng Combo HD ( Net+ Analog+ HD)</t>
  </si>
  <si>
    <t>CHƯƠNG TRÌNH KHUYẾN MÃI  GÓI DỊCH VỤ COMBO</t>
  </si>
  <si>
    <t>Giá cước sau khuyến mại  Combo Net+Anlog + HD</t>
  </si>
  <si>
    <t>Giá cước sau khuyến mại Combo Net+Anlog (giá hộ gia đình 3 tivi)</t>
  </si>
  <si>
    <t>Giá cước sau khuyến mại  Combo Net+Anlog 
(giá hộ gia đình 3 tivi)</t>
  </si>
  <si>
    <t>Giá cước sau khuyến mại Combo Net+Anlog 
(có thể hộ gia đình  sử dụng 3 tivi)</t>
  </si>
  <si>
    <t>Giá cước sau khuyến mại  Combo Net+Anlog + HD (HD đóng trước 6 tháng)</t>
  </si>
  <si>
    <t>Miễn 100% phí lắp đặt, phí thuê bao truyền hình cáp cho các ti vi phụ (tối đa 2 ti vi) trong suốt thời gian khách hàng sử dụng gói combo.</t>
  </si>
  <si>
    <t>Giám 50% giá vật tư lắp đặt gói Combo (theo đơn giá hiện hành của VTVcab)</t>
  </si>
  <si>
    <t>Áp dụng từ ngày 15/8/2014 đến hết 30/9/2014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</si>
</sst>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mmm"/>
    <numFmt numFmtId="167" formatCode="_-* #,##0.00\ _₫_-;\-* #,##0.00\ _₫_-;_-* &quot;-&quot;??\ _₫_-;_-@_-"/>
    <numFmt numFmtId="168" formatCode="\$#,##0\ ;\(\$#,##0\)"/>
    <numFmt numFmtId="169" formatCode="_ &quot;R&quot;\ * #,##0_ ;_ &quot;R&quot;\ * \-#,##0_ ;_ &quot;R&quot;\ * &quot;-&quot;_ ;_ @_ "/>
    <numFmt numFmtId="170" formatCode="mmm\ d"/>
    <numFmt numFmtId="171" formatCode="ddd__\ mmm__\ d__"/>
    <numFmt numFmtId="172" formatCode="#,##0.00&quot;?_);[Red]\(#,##0.00&quot;?\)"/>
    <numFmt numFmtId="173" formatCode="ddd\ mmm\ d__"/>
    <numFmt numFmtId="174" formatCode="d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&quot;\&quot;#,##0.00;[Red]&quot;\&quot;\-#,##0.00"/>
    <numFmt numFmtId="178" formatCode="&quot;\&quot;#,##0;[Red]&quot;\&quot;\-#,##0"/>
    <numFmt numFmtId="179" formatCode="#,##0;[Red]#,##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2"/>
      <name val="¹UAAA¼"/>
      <family val="3"/>
      <charset val="129"/>
    </font>
    <font>
      <sz val="12"/>
      <name val="Tms Rmn"/>
    </font>
    <font>
      <sz val="12"/>
      <color theme="1"/>
      <name val="Times New Roman"/>
      <family val="2"/>
      <charset val="163"/>
    </font>
    <font>
      <sz val="10"/>
      <name val="VNI-Times"/>
    </font>
    <font>
      <sz val="11"/>
      <color theme="1"/>
      <name val="Calibri"/>
      <family val="2"/>
      <charset val="163"/>
      <scheme val="minor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u/>
      <sz val="9.8000000000000007"/>
      <color theme="10"/>
      <name val="Arial"/>
      <family val="2"/>
    </font>
    <font>
      <sz val="12"/>
      <name val="VNI-Times"/>
    </font>
    <font>
      <sz val="11"/>
      <name val="VNI-Times"/>
    </font>
    <font>
      <sz val="7"/>
      <name val="Small Fonts"/>
      <family val="2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ms Rmn"/>
      <family val="1"/>
    </font>
    <font>
      <b/>
      <sz val="8"/>
      <color indexed="8"/>
      <name val="Helv"/>
      <family val="2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굴림체"/>
      <family val="3"/>
      <charset val="129"/>
    </font>
    <font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/>
      <sz val="13"/>
      <name val="Times New Roman"/>
      <family val="1"/>
    </font>
    <font>
      <i/>
      <sz val="13"/>
      <name val="Times New Roman"/>
      <family val="1"/>
    </font>
    <font>
      <b/>
      <sz val="13"/>
      <color theme="0"/>
      <name val="Times New Roman"/>
      <family val="1"/>
    </font>
    <font>
      <b/>
      <i/>
      <sz val="13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0" borderId="0" applyNumberFormat="0" applyAlignment="0">
      <alignment horizontal="left"/>
    </xf>
    <xf numFmtId="0" fontId="10" fillId="0" borderId="0" applyNumberFormat="0" applyAlignment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 applyNumberFormat="0" applyAlignment="0">
      <alignment horizontal="left"/>
    </xf>
    <xf numFmtId="2" fontId="2" fillId="0" borderId="0" applyFont="0" applyFill="0" applyBorder="0" applyAlignment="0" applyProtection="0"/>
    <xf numFmtId="38" fontId="12" fillId="4" borderId="0" applyNumberFormat="0" applyBorder="0" applyAlignment="0" applyProtection="0"/>
    <xf numFmtId="0" fontId="13" fillId="0" borderId="10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  <xf numFmtId="10" fontId="12" fillId="5" borderId="1" applyNumberFormat="0" applyBorder="0" applyAlignment="0" applyProtection="0"/>
    <xf numFmtId="169" fontId="2" fillId="6" borderId="0"/>
    <xf numFmtId="0" fontId="2" fillId="0" borderId="0"/>
    <xf numFmtId="0" fontId="2" fillId="0" borderId="0"/>
    <xf numFmtId="169" fontId="2" fillId="7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7" fillId="0" borderId="0"/>
    <xf numFmtId="0" fontId="18" fillId="0" borderId="0">
      <alignment vertical="center"/>
    </xf>
    <xf numFmtId="0" fontId="8" fillId="0" borderId="0"/>
    <xf numFmtId="0" fontId="19" fillId="0" borderId="0">
      <alignment vertical="top"/>
    </xf>
    <xf numFmtId="14" fontId="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11" applyNumberFormat="0" applyBorder="0"/>
    <xf numFmtId="5" fontId="22" fillId="0" borderId="0"/>
    <xf numFmtId="0" fontId="21" fillId="0" borderId="0" applyNumberFormat="0" applyFont="0" applyFill="0" applyBorder="0" applyAlignment="0" applyProtection="0">
      <alignment horizontal="left"/>
    </xf>
    <xf numFmtId="174" fontId="2" fillId="0" borderId="0" applyNumberFormat="0" applyFill="0" applyBorder="0" applyAlignment="0" applyProtection="0">
      <alignment horizontal="left"/>
    </xf>
    <xf numFmtId="40" fontId="23" fillId="0" borderId="0" applyBorder="0">
      <alignment horizontal="right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7" fillId="0" borderId="0"/>
  </cellStyleXfs>
  <cellXfs count="90">
    <xf numFmtId="0" fontId="0" fillId="0" borderId="0" xfId="0"/>
    <xf numFmtId="0" fontId="28" fillId="0" borderId="0" xfId="0" applyFont="1"/>
    <xf numFmtId="164" fontId="29" fillId="0" borderId="0" xfId="1" applyNumberFormat="1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164" fontId="33" fillId="3" borderId="4" xfId="1" applyNumberFormat="1" applyFont="1" applyFill="1" applyBorder="1" applyAlignment="1">
      <alignment horizontal="center" vertical="center"/>
    </xf>
    <xf numFmtId="164" fontId="33" fillId="3" borderId="5" xfId="1" applyNumberFormat="1" applyFont="1" applyFill="1" applyBorder="1" applyAlignment="1">
      <alignment horizontal="center" vertical="center" wrapText="1"/>
    </xf>
    <xf numFmtId="164" fontId="33" fillId="3" borderId="5" xfId="1" applyNumberFormat="1" applyFont="1" applyFill="1" applyBorder="1" applyAlignment="1">
      <alignment horizontal="center" vertical="center"/>
    </xf>
    <xf numFmtId="179" fontId="33" fillId="3" borderId="5" xfId="1" applyNumberFormat="1" applyFont="1" applyFill="1" applyBorder="1" applyAlignment="1">
      <alignment horizontal="center" vertical="center"/>
    </xf>
    <xf numFmtId="179" fontId="33" fillId="3" borderId="6" xfId="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33" fillId="3" borderId="7" xfId="1" applyNumberFormat="1" applyFont="1" applyFill="1" applyBorder="1" applyAlignment="1">
      <alignment horizontal="center" vertical="center"/>
    </xf>
    <xf numFmtId="164" fontId="33" fillId="3" borderId="1" xfId="1" applyNumberFormat="1" applyFont="1" applyFill="1" applyBorder="1" applyAlignment="1">
      <alignment horizontal="left" vertical="center" wrapText="1"/>
    </xf>
    <xf numFmtId="164" fontId="33" fillId="3" borderId="1" xfId="1" applyNumberFormat="1" applyFont="1" applyFill="1" applyBorder="1" applyAlignment="1">
      <alignment horizontal="center" vertical="center"/>
    </xf>
    <xf numFmtId="179" fontId="33" fillId="3" borderId="1" xfId="1" applyNumberFormat="1" applyFont="1" applyFill="1" applyBorder="1" applyAlignment="1">
      <alignment horizontal="center" vertical="center"/>
    </xf>
    <xf numFmtId="179" fontId="33" fillId="3" borderId="8" xfId="1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30" fillId="0" borderId="1" xfId="1" applyNumberFormat="1" applyFont="1" applyFill="1" applyBorder="1" applyAlignment="1">
      <alignment horizontal="left" vertical="center" wrapText="1"/>
    </xf>
    <xf numFmtId="164" fontId="29" fillId="0" borderId="1" xfId="1" applyNumberFormat="1" applyFont="1" applyFill="1" applyBorder="1" applyAlignment="1">
      <alignment horizontal="center" vertical="center"/>
    </xf>
    <xf numFmtId="179" fontId="29" fillId="0" borderId="1" xfId="0" applyNumberFormat="1" applyFont="1" applyFill="1" applyBorder="1" applyAlignment="1">
      <alignment horizontal="center" vertical="center"/>
    </xf>
    <xf numFmtId="179" fontId="29" fillId="0" borderId="1" xfId="1" quotePrefix="1" applyNumberFormat="1" applyFont="1" applyFill="1" applyBorder="1" applyAlignment="1">
      <alignment horizontal="center" vertical="center"/>
    </xf>
    <xf numFmtId="179" fontId="29" fillId="0" borderId="8" xfId="1" quotePrefix="1" applyNumberFormat="1" applyFont="1" applyFill="1" applyBorder="1" applyAlignment="1">
      <alignment horizontal="center" vertical="center"/>
    </xf>
    <xf numFmtId="164" fontId="33" fillId="8" borderId="7" xfId="1" applyNumberFormat="1" applyFont="1" applyFill="1" applyBorder="1" applyAlignment="1">
      <alignment horizontal="center" vertical="center"/>
    </xf>
    <xf numFmtId="164" fontId="29" fillId="8" borderId="1" xfId="1" applyNumberFormat="1" applyFont="1" applyFill="1" applyBorder="1" applyAlignment="1">
      <alignment vertical="center" wrapText="1"/>
    </xf>
    <xf numFmtId="164" fontId="29" fillId="8" borderId="1" xfId="1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164" fontId="29" fillId="0" borderId="1" xfId="1" applyNumberFormat="1" applyFont="1" applyBorder="1" applyAlignment="1">
      <alignment vertical="center" wrapText="1"/>
    </xf>
    <xf numFmtId="164" fontId="29" fillId="0" borderId="1" xfId="1" applyNumberFormat="1" applyFont="1" applyBorder="1" applyAlignment="1">
      <alignment horizontal="center" vertical="center"/>
    </xf>
    <xf numFmtId="179" fontId="28" fillId="0" borderId="1" xfId="0" applyNumberFormat="1" applyFont="1" applyBorder="1" applyAlignment="1">
      <alignment horizontal="center" vertical="center"/>
    </xf>
    <xf numFmtId="179" fontId="28" fillId="0" borderId="8" xfId="0" applyNumberFormat="1" applyFont="1" applyBorder="1" applyAlignment="1">
      <alignment horizontal="center" vertical="center"/>
    </xf>
    <xf numFmtId="164" fontId="30" fillId="0" borderId="0" xfId="2" applyNumberFormat="1" applyFont="1" applyFill="1" applyBorder="1" applyAlignment="1">
      <alignment vertical="center"/>
    </xf>
    <xf numFmtId="164" fontId="30" fillId="8" borderId="0" xfId="2" applyNumberFormat="1" applyFont="1" applyFill="1" applyBorder="1" applyAlignment="1">
      <alignment vertical="center"/>
    </xf>
    <xf numFmtId="179" fontId="28" fillId="8" borderId="1" xfId="1" quotePrefix="1" applyNumberFormat="1" applyFont="1" applyFill="1" applyBorder="1" applyAlignment="1">
      <alignment horizontal="center" vertical="center"/>
    </xf>
    <xf numFmtId="179" fontId="29" fillId="8" borderId="1" xfId="0" quotePrefix="1" applyNumberFormat="1" applyFont="1" applyFill="1" applyBorder="1" applyAlignment="1">
      <alignment horizontal="center" vertical="center"/>
    </xf>
    <xf numFmtId="179" fontId="29" fillId="8" borderId="8" xfId="0" quotePrefix="1" applyNumberFormat="1" applyFont="1" applyFill="1" applyBorder="1" applyAlignment="1">
      <alignment horizontal="center" vertical="center"/>
    </xf>
    <xf numFmtId="164" fontId="29" fillId="8" borderId="1" xfId="2" applyNumberFormat="1" applyFont="1" applyFill="1" applyBorder="1" applyAlignment="1">
      <alignment horizontal="center" vertical="center"/>
    </xf>
    <xf numFmtId="179" fontId="29" fillId="8" borderId="1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179" fontId="28" fillId="8" borderId="1" xfId="1" applyNumberFormat="1" applyFont="1" applyFill="1" applyBorder="1" applyAlignment="1">
      <alignment horizontal="center" vertical="center"/>
    </xf>
    <xf numFmtId="179" fontId="28" fillId="8" borderId="8" xfId="1" applyNumberFormat="1" applyFont="1" applyFill="1" applyBorder="1" applyAlignment="1">
      <alignment horizontal="center" vertical="center"/>
    </xf>
    <xf numFmtId="179" fontId="30" fillId="8" borderId="1" xfId="0" quotePrefix="1" applyNumberFormat="1" applyFont="1" applyFill="1" applyBorder="1" applyAlignment="1">
      <alignment horizontal="center" vertical="center"/>
    </xf>
    <xf numFmtId="179" fontId="30" fillId="8" borderId="8" xfId="0" quotePrefix="1" applyNumberFormat="1" applyFont="1" applyFill="1" applyBorder="1" applyAlignment="1">
      <alignment horizontal="center" vertical="center"/>
    </xf>
    <xf numFmtId="164" fontId="29" fillId="8" borderId="1" xfId="2" applyNumberFormat="1" applyFont="1" applyFill="1" applyBorder="1" applyAlignment="1">
      <alignment horizontal="left" vertical="center" wrapText="1"/>
    </xf>
    <xf numFmtId="164" fontId="29" fillId="8" borderId="1" xfId="2" applyNumberFormat="1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/>
    </xf>
    <xf numFmtId="164" fontId="30" fillId="0" borderId="12" xfId="2" applyNumberFormat="1" applyFont="1" applyFill="1" applyBorder="1" applyAlignment="1">
      <alignment horizontal="center" vertical="center"/>
    </xf>
    <xf numFmtId="164" fontId="29" fillId="8" borderId="13" xfId="2" applyNumberFormat="1" applyFont="1" applyFill="1" applyBorder="1" applyAlignment="1">
      <alignment horizontal="left" vertical="center" wrapText="1"/>
    </xf>
    <xf numFmtId="164" fontId="29" fillId="8" borderId="13" xfId="2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9" fontId="31" fillId="0" borderId="0" xfId="2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9" fontId="29" fillId="0" borderId="0" xfId="2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/>
    </xf>
    <xf numFmtId="164" fontId="29" fillId="9" borderId="1" xfId="1" applyNumberFormat="1" applyFont="1" applyFill="1" applyBorder="1" applyAlignment="1">
      <alignment vertical="center" wrapText="1"/>
    </xf>
    <xf numFmtId="164" fontId="29" fillId="9" borderId="1" xfId="1" applyNumberFormat="1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vertical="center"/>
    </xf>
    <xf numFmtId="179" fontId="29" fillId="9" borderId="1" xfId="0" quotePrefix="1" applyNumberFormat="1" applyFont="1" applyFill="1" applyBorder="1" applyAlignment="1">
      <alignment horizontal="center" vertical="center"/>
    </xf>
    <xf numFmtId="179" fontId="28" fillId="9" borderId="1" xfId="1" applyNumberFormat="1" applyFont="1" applyFill="1" applyBorder="1" applyAlignment="1">
      <alignment horizontal="center" vertical="center"/>
    </xf>
    <xf numFmtId="179" fontId="28" fillId="9" borderId="1" xfId="1" quotePrefix="1" applyNumberFormat="1" applyFont="1" applyFill="1" applyBorder="1" applyAlignment="1">
      <alignment horizontal="center" vertical="center"/>
    </xf>
    <xf numFmtId="179" fontId="28" fillId="9" borderId="8" xfId="1" quotePrefix="1" applyNumberFormat="1" applyFont="1" applyFill="1" applyBorder="1" applyAlignment="1">
      <alignment horizontal="center" vertical="center"/>
    </xf>
    <xf numFmtId="164" fontId="32" fillId="0" borderId="0" xfId="1" applyNumberFormat="1" applyFont="1" applyAlignment="1">
      <alignment horizontal="left" vertical="center" wrapText="1"/>
    </xf>
    <xf numFmtId="179" fontId="29" fillId="8" borderId="1" xfId="0" applyNumberFormat="1" applyFont="1" applyFill="1" applyBorder="1" applyAlignment="1">
      <alignment horizontal="center" vertical="center"/>
    </xf>
    <xf numFmtId="179" fontId="29" fillId="8" borderId="8" xfId="0" applyNumberFormat="1" applyFont="1" applyFill="1" applyBorder="1" applyAlignment="1">
      <alignment horizontal="center" vertical="center"/>
    </xf>
    <xf numFmtId="179" fontId="29" fillId="8" borderId="13" xfId="0" applyNumberFormat="1" applyFont="1" applyFill="1" applyBorder="1" applyAlignment="1">
      <alignment horizontal="center" vertical="center" wrapText="1"/>
    </xf>
    <xf numFmtId="179" fontId="29" fillId="8" borderId="13" xfId="0" applyNumberFormat="1" applyFont="1" applyFill="1" applyBorder="1" applyAlignment="1">
      <alignment horizontal="center" vertical="center"/>
    </xf>
    <xf numFmtId="179" fontId="29" fillId="8" borderId="14" xfId="0" applyNumberFormat="1" applyFont="1" applyFill="1" applyBorder="1" applyAlignment="1">
      <alignment horizontal="center" vertical="center"/>
    </xf>
    <xf numFmtId="164" fontId="30" fillId="0" borderId="7" xfId="2" applyNumberFormat="1" applyFont="1" applyFill="1" applyBorder="1" applyAlignment="1">
      <alignment horizontal="center" vertical="center"/>
    </xf>
    <xf numFmtId="179" fontId="28" fillId="8" borderId="1" xfId="1" quotePrefix="1" applyNumberFormat="1" applyFont="1" applyFill="1" applyBorder="1" applyAlignment="1">
      <alignment horizontal="center" vertical="center"/>
    </xf>
    <xf numFmtId="179" fontId="28" fillId="8" borderId="8" xfId="1" quotePrefix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left" vertical="center" wrapText="1"/>
    </xf>
    <xf numFmtId="164" fontId="30" fillId="2" borderId="8" xfId="1" applyNumberFormat="1" applyFont="1" applyFill="1" applyBorder="1" applyAlignment="1">
      <alignment horizontal="left" vertical="center" wrapText="1"/>
    </xf>
    <xf numFmtId="179" fontId="28" fillId="8" borderId="1" xfId="1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79" fontId="28" fillId="0" borderId="1" xfId="1" quotePrefix="1" applyNumberFormat="1" applyFont="1" applyFill="1" applyBorder="1" applyAlignment="1">
      <alignment horizontal="center" vertical="center"/>
    </xf>
    <xf numFmtId="179" fontId="28" fillId="0" borderId="8" xfId="1" quotePrefix="1" applyNumberFormat="1" applyFont="1" applyFill="1" applyBorder="1" applyAlignment="1">
      <alignment horizontal="center" vertical="center"/>
    </xf>
    <xf numFmtId="164" fontId="35" fillId="0" borderId="0" xfId="1" applyNumberFormat="1" applyFont="1" applyAlignment="1">
      <alignment horizontal="center" vertical="center"/>
    </xf>
    <xf numFmtId="164" fontId="36" fillId="0" borderId="0" xfId="1" applyNumberFormat="1" applyFont="1" applyAlignment="1">
      <alignment horizontal="center" vertical="center"/>
    </xf>
    <xf numFmtId="164" fontId="30" fillId="0" borderId="0" xfId="1" applyNumberFormat="1" applyFont="1" applyBorder="1" applyAlignment="1">
      <alignment horizontal="center" vertical="center"/>
    </xf>
    <xf numFmtId="164" fontId="33" fillId="3" borderId="2" xfId="1" applyNumberFormat="1" applyFont="1" applyFill="1" applyBorder="1" applyAlignment="1">
      <alignment horizontal="left" vertical="center"/>
    </xf>
    <xf numFmtId="164" fontId="33" fillId="3" borderId="3" xfId="1" applyNumberFormat="1" applyFont="1" applyFill="1" applyBorder="1" applyAlignment="1">
      <alignment horizontal="left" vertical="center"/>
    </xf>
    <xf numFmtId="164" fontId="33" fillId="3" borderId="9" xfId="1" applyNumberFormat="1" applyFont="1" applyFill="1" applyBorder="1" applyAlignment="1">
      <alignment horizontal="left" vertical="center"/>
    </xf>
    <xf numFmtId="164" fontId="33" fillId="3" borderId="2" xfId="1" applyNumberFormat="1" applyFont="1" applyFill="1" applyBorder="1" applyAlignment="1">
      <alignment horizontal="left" vertical="center" wrapText="1"/>
    </xf>
    <xf numFmtId="164" fontId="33" fillId="3" borderId="3" xfId="1" applyNumberFormat="1" applyFont="1" applyFill="1" applyBorder="1" applyAlignment="1">
      <alignment horizontal="left" vertical="center" wrapText="1"/>
    </xf>
    <xf numFmtId="164" fontId="33" fillId="3" borderId="9" xfId="1" applyNumberFormat="1" applyFont="1" applyFill="1" applyBorder="1" applyAlignment="1">
      <alignment horizontal="left" vertical="center" wrapText="1"/>
    </xf>
    <xf numFmtId="179" fontId="29" fillId="8" borderId="1" xfId="0" applyNumberFormat="1" applyFont="1" applyFill="1" applyBorder="1" applyAlignment="1">
      <alignment horizontal="center" vertical="center" wrapText="1"/>
    </xf>
  </cellXfs>
  <cellStyles count="71">
    <cellStyle name="??" xfId="3"/>
    <cellStyle name="0,0_x000d__x000a_NA_x000d__x000a_" xfId="4"/>
    <cellStyle name="args.style" xfId="5"/>
    <cellStyle name="AÞ¸¶ [0]_INQUIRY ¿?¾÷AßAø " xfId="6"/>
    <cellStyle name="AÞ¸¶_INQUIRY ¿?¾÷AßAø " xfId="7"/>
    <cellStyle name="Body" xfId="8"/>
    <cellStyle name="C?AØ_¿?¾÷CoE² " xfId="9"/>
    <cellStyle name="Calc Currency (0)" xfId="10"/>
    <cellStyle name="Comma" xfId="1" builtinId="3"/>
    <cellStyle name="Comma 2" xfId="2"/>
    <cellStyle name="Comma 2 2" xfId="11"/>
    <cellStyle name="Comma 2 3" xfId="12"/>
    <cellStyle name="Comma 3" xfId="13"/>
    <cellStyle name="Comma 4" xfId="14"/>
    <cellStyle name="Comma 5" xfId="15"/>
    <cellStyle name="Comma 6" xfId="16"/>
    <cellStyle name="Comma 6 2" xfId="17"/>
    <cellStyle name="Comma 7" xfId="18"/>
    <cellStyle name="Comma0" xfId="19"/>
    <cellStyle name="Copied" xfId="20"/>
    <cellStyle name="COST1" xfId="21"/>
    <cellStyle name="Currency0" xfId="22"/>
    <cellStyle name="Date" xfId="23"/>
    <cellStyle name="Entered" xfId="24"/>
    <cellStyle name="Fixed" xfId="25"/>
    <cellStyle name="Grey" xfId="26"/>
    <cellStyle name="Header1" xfId="27"/>
    <cellStyle name="Header2" xfId="28"/>
    <cellStyle name="Hyperlink 2" xfId="29"/>
    <cellStyle name="Input [yellow]" xfId="30"/>
    <cellStyle name="Input Cells" xfId="31"/>
    <cellStyle name="Jun" xfId="32"/>
    <cellStyle name="Ledger 17 x 11 in" xfId="33"/>
    <cellStyle name="Linked Cells" xfId="34"/>
    <cellStyle name="Milliers [0]_!!!GO" xfId="35"/>
    <cellStyle name="Milliers_!!!GO" xfId="36"/>
    <cellStyle name="Mon?aire [0]_!!!GO" xfId="37"/>
    <cellStyle name="Mon?aire_!!!GO" xfId="38"/>
    <cellStyle name="no dec" xfId="39"/>
    <cellStyle name="Normal" xfId="0" builtinId="0"/>
    <cellStyle name="Normal - Style1" xfId="40"/>
    <cellStyle name="Normal 2" xfId="41"/>
    <cellStyle name="Normal 2 2" xfId="42"/>
    <cellStyle name="Normal 2 3" xfId="43"/>
    <cellStyle name="Normal 3" xfId="44"/>
    <cellStyle name="Normal 3 2" xfId="45"/>
    <cellStyle name="Normal 4" xfId="46"/>
    <cellStyle name="Normal 5" xfId="47"/>
    <cellStyle name="Normal 6" xfId="48"/>
    <cellStyle name="Normal 7" xfId="49"/>
    <cellStyle name="Normal 8" xfId="50"/>
    <cellStyle name="per.style" xfId="51"/>
    <cellStyle name="Percent [2]" xfId="52"/>
    <cellStyle name="Percent 2" xfId="53"/>
    <cellStyle name="Percent 3" xfId="54"/>
    <cellStyle name="PERCENTAGE" xfId="55"/>
    <cellStyle name="pricing" xfId="56"/>
    <cellStyle name="PSChar" xfId="57"/>
    <cellStyle name="RevList" xfId="58"/>
    <cellStyle name="Subtotal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0</xdr:rowOff>
    </xdr:from>
    <xdr:to>
      <xdr:col>6</xdr:col>
      <xdr:colOff>1543050</xdr:colOff>
      <xdr:row>3</xdr:row>
      <xdr:rowOff>20411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0"/>
          <a:ext cx="723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419101</xdr:colOff>
      <xdr:row>0</xdr:row>
      <xdr:rowOff>54429</xdr:rowOff>
    </xdr:from>
    <xdr:to>
      <xdr:col>1</xdr:col>
      <xdr:colOff>1752601</xdr:colOff>
      <xdr:row>3</xdr:row>
      <xdr:rowOff>193613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1" y="54429"/>
          <a:ext cx="1333500" cy="767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Server\thang\LinhDiep\MauCap-Hamcong_2.9.01\L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Kinh_doanh_6\d\My%20Documents\dONG\Bang%20Tinh%20Bao%20cao%20dau%20tu%20cong%20trinh%20Trung%20Son%20cap%20treo%20tach%20goc%20pho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tt\DTCD%20HNI%20DNI%20060112\Thanh\DTCD%20thang%2010.2005\08.12.2005%20(co%20y%20kien%20P.KHDT)\Ha%20Noi\DTCD%20-%20BCKT%20-%20TC%20-%20DNG%202005%2011%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tt\Documents\Documents%20and%20Settings\KHTH\Local%20Settings\Temp\toc%20do%20phat%20trien%20tb%20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tt\Documents\DUC%20HAI\KH2004\Cong%20ty%202004\VAN%20THU%2001-02\VAN%20THU%202002\CCDC%20&amp;%20CP\PBCP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tt\A-WLL\Documents%20and%20Settings\KHTH\Local%20Settings\Temp\toc%20do%20phat%20trien%20tb%20edi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Computer2\D\Data\THUHA\DUAN\duantanbinh\chanh%20hung%20pa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Kinh_doanh_6\d\DT%20thi%20cong%20hang%20muc%20ngam%20TS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Kh5\dia%20d\KHDT\LAM\KH2003\Du%20an%20phat%20trien%20mang%20DTCD\Phu%20Dinh\Xay%20lap\DT-VamThua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huong@177tel.com.vn/THAIBAO/THU%20VIEN%20TN/d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Khdt-02\d\KHDT\LAM\KH2003\KH%20Kinh%20doanh\TBVT\KH%20nam%202003%20(lan%20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ple\Library\Caches\TemporaryItems\Outlook%20Temp\Kh5\dia%20d\KHDT\LAM\KH2003\Du%20an%20phat%20trien%20mang%20DTCD\Du%20an%20Vinh%20Loc\BC%20dau%20tu\DT-VamThu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Cat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phan ham cong cap goc phoi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 Host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oCPQ1-0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-ca may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phan tich k_luong cong cap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_DTKL"/>
      <sheetName val="PTSL-HA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  <sheetName val="Input General"/>
    </sheetNames>
    <sheetDataSet>
      <sheetData sheetId="0" refreshError="1"/>
      <sheetData sheetId="1" refreshError="1"/>
      <sheetData sheetId="2" refreshError="1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nguon von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G_DTK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8" zoomScale="85" zoomScaleNormal="85" workbookViewId="0">
      <selection activeCell="B17" sqref="B17:G17"/>
    </sheetView>
  </sheetViews>
  <sheetFormatPr defaultColWidth="8.85546875" defaultRowHeight="16.5"/>
  <cols>
    <col min="1" max="1" width="7.140625" style="55" bestFit="1" customWidth="1"/>
    <col min="2" max="2" width="49.28515625" style="5" customWidth="1"/>
    <col min="3" max="3" width="18.42578125" style="12" customWidth="1"/>
    <col min="4" max="4" width="22.85546875" style="56" customWidth="1"/>
    <col min="5" max="7" width="23.28515625" style="57" customWidth="1"/>
    <col min="8" max="8" width="15.28515625" style="12" hidden="1" customWidth="1"/>
    <col min="9" max="11" width="16.42578125" style="12" hidden="1" customWidth="1"/>
    <col min="12" max="179" width="8.85546875" style="12"/>
    <col min="180" max="180" width="5.140625" style="12" customWidth="1"/>
    <col min="181" max="181" width="39.42578125" style="12" customWidth="1"/>
    <col min="182" max="182" width="13.42578125" style="12" bestFit="1" customWidth="1"/>
    <col min="183" max="183" width="27.28515625" style="12" customWidth="1"/>
    <col min="184" max="184" width="27" style="12" customWidth="1"/>
    <col min="185" max="186" width="25.7109375" style="12" customWidth="1"/>
    <col min="187" max="435" width="8.85546875" style="12"/>
    <col min="436" max="436" width="5.140625" style="12" customWidth="1"/>
    <col min="437" max="437" width="39.42578125" style="12" customWidth="1"/>
    <col min="438" max="438" width="13.42578125" style="12" bestFit="1" customWidth="1"/>
    <col min="439" max="439" width="27.28515625" style="12" customWidth="1"/>
    <col min="440" max="440" width="27" style="12" customWidth="1"/>
    <col min="441" max="442" width="25.7109375" style="12" customWidth="1"/>
    <col min="443" max="691" width="8.85546875" style="12"/>
    <col min="692" max="692" width="5.140625" style="12" customWidth="1"/>
    <col min="693" max="693" width="39.42578125" style="12" customWidth="1"/>
    <col min="694" max="694" width="13.42578125" style="12" bestFit="1" customWidth="1"/>
    <col min="695" max="695" width="27.28515625" style="12" customWidth="1"/>
    <col min="696" max="696" width="27" style="12" customWidth="1"/>
    <col min="697" max="698" width="25.7109375" style="12" customWidth="1"/>
    <col min="699" max="947" width="8.85546875" style="12"/>
    <col min="948" max="948" width="5.140625" style="12" customWidth="1"/>
    <col min="949" max="949" width="39.42578125" style="12" customWidth="1"/>
    <col min="950" max="950" width="13.42578125" style="12" bestFit="1" customWidth="1"/>
    <col min="951" max="951" width="27.28515625" style="12" customWidth="1"/>
    <col min="952" max="952" width="27" style="12" customWidth="1"/>
    <col min="953" max="954" width="25.7109375" style="12" customWidth="1"/>
    <col min="955" max="1203" width="8.85546875" style="12"/>
    <col min="1204" max="1204" width="5.140625" style="12" customWidth="1"/>
    <col min="1205" max="1205" width="39.42578125" style="12" customWidth="1"/>
    <col min="1206" max="1206" width="13.42578125" style="12" bestFit="1" customWidth="1"/>
    <col min="1207" max="1207" width="27.28515625" style="12" customWidth="1"/>
    <col min="1208" max="1208" width="27" style="12" customWidth="1"/>
    <col min="1209" max="1210" width="25.7109375" style="12" customWidth="1"/>
    <col min="1211" max="1459" width="8.85546875" style="12"/>
    <col min="1460" max="1460" width="5.140625" style="12" customWidth="1"/>
    <col min="1461" max="1461" width="39.42578125" style="12" customWidth="1"/>
    <col min="1462" max="1462" width="13.42578125" style="12" bestFit="1" customWidth="1"/>
    <col min="1463" max="1463" width="27.28515625" style="12" customWidth="1"/>
    <col min="1464" max="1464" width="27" style="12" customWidth="1"/>
    <col min="1465" max="1466" width="25.7109375" style="12" customWidth="1"/>
    <col min="1467" max="1715" width="8.85546875" style="12"/>
    <col min="1716" max="1716" width="5.140625" style="12" customWidth="1"/>
    <col min="1717" max="1717" width="39.42578125" style="12" customWidth="1"/>
    <col min="1718" max="1718" width="13.42578125" style="12" bestFit="1" customWidth="1"/>
    <col min="1719" max="1719" width="27.28515625" style="12" customWidth="1"/>
    <col min="1720" max="1720" width="27" style="12" customWidth="1"/>
    <col min="1721" max="1722" width="25.7109375" style="12" customWidth="1"/>
    <col min="1723" max="1971" width="8.85546875" style="12"/>
    <col min="1972" max="1972" width="5.140625" style="12" customWidth="1"/>
    <col min="1973" max="1973" width="39.42578125" style="12" customWidth="1"/>
    <col min="1974" max="1974" width="13.42578125" style="12" bestFit="1" customWidth="1"/>
    <col min="1975" max="1975" width="27.28515625" style="12" customWidth="1"/>
    <col min="1976" max="1976" width="27" style="12" customWidth="1"/>
    <col min="1977" max="1978" width="25.7109375" style="12" customWidth="1"/>
    <col min="1979" max="2227" width="8.85546875" style="12"/>
    <col min="2228" max="2228" width="5.140625" style="12" customWidth="1"/>
    <col min="2229" max="2229" width="39.42578125" style="12" customWidth="1"/>
    <col min="2230" max="2230" width="13.42578125" style="12" bestFit="1" customWidth="1"/>
    <col min="2231" max="2231" width="27.28515625" style="12" customWidth="1"/>
    <col min="2232" max="2232" width="27" style="12" customWidth="1"/>
    <col min="2233" max="2234" width="25.7109375" style="12" customWidth="1"/>
    <col min="2235" max="2483" width="8.85546875" style="12"/>
    <col min="2484" max="2484" width="5.140625" style="12" customWidth="1"/>
    <col min="2485" max="2485" width="39.42578125" style="12" customWidth="1"/>
    <col min="2486" max="2486" width="13.42578125" style="12" bestFit="1" customWidth="1"/>
    <col min="2487" max="2487" width="27.28515625" style="12" customWidth="1"/>
    <col min="2488" max="2488" width="27" style="12" customWidth="1"/>
    <col min="2489" max="2490" width="25.7109375" style="12" customWidth="1"/>
    <col min="2491" max="2739" width="8.85546875" style="12"/>
    <col min="2740" max="2740" width="5.140625" style="12" customWidth="1"/>
    <col min="2741" max="2741" width="39.42578125" style="12" customWidth="1"/>
    <col min="2742" max="2742" width="13.42578125" style="12" bestFit="1" customWidth="1"/>
    <col min="2743" max="2743" width="27.28515625" style="12" customWidth="1"/>
    <col min="2744" max="2744" width="27" style="12" customWidth="1"/>
    <col min="2745" max="2746" width="25.7109375" style="12" customWidth="1"/>
    <col min="2747" max="2995" width="8.85546875" style="12"/>
    <col min="2996" max="2996" width="5.140625" style="12" customWidth="1"/>
    <col min="2997" max="2997" width="39.42578125" style="12" customWidth="1"/>
    <col min="2998" max="2998" width="13.42578125" style="12" bestFit="1" customWidth="1"/>
    <col min="2999" max="2999" width="27.28515625" style="12" customWidth="1"/>
    <col min="3000" max="3000" width="27" style="12" customWidth="1"/>
    <col min="3001" max="3002" width="25.7109375" style="12" customWidth="1"/>
    <col min="3003" max="3251" width="8.85546875" style="12"/>
    <col min="3252" max="3252" width="5.140625" style="12" customWidth="1"/>
    <col min="3253" max="3253" width="39.42578125" style="12" customWidth="1"/>
    <col min="3254" max="3254" width="13.42578125" style="12" bestFit="1" customWidth="1"/>
    <col min="3255" max="3255" width="27.28515625" style="12" customWidth="1"/>
    <col min="3256" max="3256" width="27" style="12" customWidth="1"/>
    <col min="3257" max="3258" width="25.7109375" style="12" customWidth="1"/>
    <col min="3259" max="3507" width="8.85546875" style="12"/>
    <col min="3508" max="3508" width="5.140625" style="12" customWidth="1"/>
    <col min="3509" max="3509" width="39.42578125" style="12" customWidth="1"/>
    <col min="3510" max="3510" width="13.42578125" style="12" bestFit="1" customWidth="1"/>
    <col min="3511" max="3511" width="27.28515625" style="12" customWidth="1"/>
    <col min="3512" max="3512" width="27" style="12" customWidth="1"/>
    <col min="3513" max="3514" width="25.7109375" style="12" customWidth="1"/>
    <col min="3515" max="3763" width="8.85546875" style="12"/>
    <col min="3764" max="3764" width="5.140625" style="12" customWidth="1"/>
    <col min="3765" max="3765" width="39.42578125" style="12" customWidth="1"/>
    <col min="3766" max="3766" width="13.42578125" style="12" bestFit="1" customWidth="1"/>
    <col min="3767" max="3767" width="27.28515625" style="12" customWidth="1"/>
    <col min="3768" max="3768" width="27" style="12" customWidth="1"/>
    <col min="3769" max="3770" width="25.7109375" style="12" customWidth="1"/>
    <col min="3771" max="4019" width="8.85546875" style="12"/>
    <col min="4020" max="4020" width="5.140625" style="12" customWidth="1"/>
    <col min="4021" max="4021" width="39.42578125" style="12" customWidth="1"/>
    <col min="4022" max="4022" width="13.42578125" style="12" bestFit="1" customWidth="1"/>
    <col min="4023" max="4023" width="27.28515625" style="12" customWidth="1"/>
    <col min="4024" max="4024" width="27" style="12" customWidth="1"/>
    <col min="4025" max="4026" width="25.7109375" style="12" customWidth="1"/>
    <col min="4027" max="4275" width="8.85546875" style="12"/>
    <col min="4276" max="4276" width="5.140625" style="12" customWidth="1"/>
    <col min="4277" max="4277" width="39.42578125" style="12" customWidth="1"/>
    <col min="4278" max="4278" width="13.42578125" style="12" bestFit="1" customWidth="1"/>
    <col min="4279" max="4279" width="27.28515625" style="12" customWidth="1"/>
    <col min="4280" max="4280" width="27" style="12" customWidth="1"/>
    <col min="4281" max="4282" width="25.7109375" style="12" customWidth="1"/>
    <col min="4283" max="4531" width="8.85546875" style="12"/>
    <col min="4532" max="4532" width="5.140625" style="12" customWidth="1"/>
    <col min="4533" max="4533" width="39.42578125" style="12" customWidth="1"/>
    <col min="4534" max="4534" width="13.42578125" style="12" bestFit="1" customWidth="1"/>
    <col min="4535" max="4535" width="27.28515625" style="12" customWidth="1"/>
    <col min="4536" max="4536" width="27" style="12" customWidth="1"/>
    <col min="4537" max="4538" width="25.7109375" style="12" customWidth="1"/>
    <col min="4539" max="4787" width="8.85546875" style="12"/>
    <col min="4788" max="4788" width="5.140625" style="12" customWidth="1"/>
    <col min="4789" max="4789" width="39.42578125" style="12" customWidth="1"/>
    <col min="4790" max="4790" width="13.42578125" style="12" bestFit="1" customWidth="1"/>
    <col min="4791" max="4791" width="27.28515625" style="12" customWidth="1"/>
    <col min="4792" max="4792" width="27" style="12" customWidth="1"/>
    <col min="4793" max="4794" width="25.7109375" style="12" customWidth="1"/>
    <col min="4795" max="5043" width="8.85546875" style="12"/>
    <col min="5044" max="5044" width="5.140625" style="12" customWidth="1"/>
    <col min="5045" max="5045" width="39.42578125" style="12" customWidth="1"/>
    <col min="5046" max="5046" width="13.42578125" style="12" bestFit="1" customWidth="1"/>
    <col min="5047" max="5047" width="27.28515625" style="12" customWidth="1"/>
    <col min="5048" max="5048" width="27" style="12" customWidth="1"/>
    <col min="5049" max="5050" width="25.7109375" style="12" customWidth="1"/>
    <col min="5051" max="5299" width="8.85546875" style="12"/>
    <col min="5300" max="5300" width="5.140625" style="12" customWidth="1"/>
    <col min="5301" max="5301" width="39.42578125" style="12" customWidth="1"/>
    <col min="5302" max="5302" width="13.42578125" style="12" bestFit="1" customWidth="1"/>
    <col min="5303" max="5303" width="27.28515625" style="12" customWidth="1"/>
    <col min="5304" max="5304" width="27" style="12" customWidth="1"/>
    <col min="5305" max="5306" width="25.7109375" style="12" customWidth="1"/>
    <col min="5307" max="5555" width="8.85546875" style="12"/>
    <col min="5556" max="5556" width="5.140625" style="12" customWidth="1"/>
    <col min="5557" max="5557" width="39.42578125" style="12" customWidth="1"/>
    <col min="5558" max="5558" width="13.42578125" style="12" bestFit="1" customWidth="1"/>
    <col min="5559" max="5559" width="27.28515625" style="12" customWidth="1"/>
    <col min="5560" max="5560" width="27" style="12" customWidth="1"/>
    <col min="5561" max="5562" width="25.7109375" style="12" customWidth="1"/>
    <col min="5563" max="5811" width="8.85546875" style="12"/>
    <col min="5812" max="5812" width="5.140625" style="12" customWidth="1"/>
    <col min="5813" max="5813" width="39.42578125" style="12" customWidth="1"/>
    <col min="5814" max="5814" width="13.42578125" style="12" bestFit="1" customWidth="1"/>
    <col min="5815" max="5815" width="27.28515625" style="12" customWidth="1"/>
    <col min="5816" max="5816" width="27" style="12" customWidth="1"/>
    <col min="5817" max="5818" width="25.7109375" style="12" customWidth="1"/>
    <col min="5819" max="6067" width="8.85546875" style="12"/>
    <col min="6068" max="6068" width="5.140625" style="12" customWidth="1"/>
    <col min="6069" max="6069" width="39.42578125" style="12" customWidth="1"/>
    <col min="6070" max="6070" width="13.42578125" style="12" bestFit="1" customWidth="1"/>
    <col min="6071" max="6071" width="27.28515625" style="12" customWidth="1"/>
    <col min="6072" max="6072" width="27" style="12" customWidth="1"/>
    <col min="6073" max="6074" width="25.7109375" style="12" customWidth="1"/>
    <col min="6075" max="6323" width="8.85546875" style="12"/>
    <col min="6324" max="6324" width="5.140625" style="12" customWidth="1"/>
    <col min="6325" max="6325" width="39.42578125" style="12" customWidth="1"/>
    <col min="6326" max="6326" width="13.42578125" style="12" bestFit="1" customWidth="1"/>
    <col min="6327" max="6327" width="27.28515625" style="12" customWidth="1"/>
    <col min="6328" max="6328" width="27" style="12" customWidth="1"/>
    <col min="6329" max="6330" width="25.7109375" style="12" customWidth="1"/>
    <col min="6331" max="6579" width="8.85546875" style="12"/>
    <col min="6580" max="6580" width="5.140625" style="12" customWidth="1"/>
    <col min="6581" max="6581" width="39.42578125" style="12" customWidth="1"/>
    <col min="6582" max="6582" width="13.42578125" style="12" bestFit="1" customWidth="1"/>
    <col min="6583" max="6583" width="27.28515625" style="12" customWidth="1"/>
    <col min="6584" max="6584" width="27" style="12" customWidth="1"/>
    <col min="6585" max="6586" width="25.7109375" style="12" customWidth="1"/>
    <col min="6587" max="6835" width="8.85546875" style="12"/>
    <col min="6836" max="6836" width="5.140625" style="12" customWidth="1"/>
    <col min="6837" max="6837" width="39.42578125" style="12" customWidth="1"/>
    <col min="6838" max="6838" width="13.42578125" style="12" bestFit="1" customWidth="1"/>
    <col min="6839" max="6839" width="27.28515625" style="12" customWidth="1"/>
    <col min="6840" max="6840" width="27" style="12" customWidth="1"/>
    <col min="6841" max="6842" width="25.7109375" style="12" customWidth="1"/>
    <col min="6843" max="7091" width="8.85546875" style="12"/>
    <col min="7092" max="7092" width="5.140625" style="12" customWidth="1"/>
    <col min="7093" max="7093" width="39.42578125" style="12" customWidth="1"/>
    <col min="7094" max="7094" width="13.42578125" style="12" bestFit="1" customWidth="1"/>
    <col min="7095" max="7095" width="27.28515625" style="12" customWidth="1"/>
    <col min="7096" max="7096" width="27" style="12" customWidth="1"/>
    <col min="7097" max="7098" width="25.7109375" style="12" customWidth="1"/>
    <col min="7099" max="7347" width="8.85546875" style="12"/>
    <col min="7348" max="7348" width="5.140625" style="12" customWidth="1"/>
    <col min="7349" max="7349" width="39.42578125" style="12" customWidth="1"/>
    <col min="7350" max="7350" width="13.42578125" style="12" bestFit="1" customWidth="1"/>
    <col min="7351" max="7351" width="27.28515625" style="12" customWidth="1"/>
    <col min="7352" max="7352" width="27" style="12" customWidth="1"/>
    <col min="7353" max="7354" width="25.7109375" style="12" customWidth="1"/>
    <col min="7355" max="7603" width="8.85546875" style="12"/>
    <col min="7604" max="7604" width="5.140625" style="12" customWidth="1"/>
    <col min="7605" max="7605" width="39.42578125" style="12" customWidth="1"/>
    <col min="7606" max="7606" width="13.42578125" style="12" bestFit="1" customWidth="1"/>
    <col min="7607" max="7607" width="27.28515625" style="12" customWidth="1"/>
    <col min="7608" max="7608" width="27" style="12" customWidth="1"/>
    <col min="7609" max="7610" width="25.7109375" style="12" customWidth="1"/>
    <col min="7611" max="7859" width="8.85546875" style="12"/>
    <col min="7860" max="7860" width="5.140625" style="12" customWidth="1"/>
    <col min="7861" max="7861" width="39.42578125" style="12" customWidth="1"/>
    <col min="7862" max="7862" width="13.42578125" style="12" bestFit="1" customWidth="1"/>
    <col min="7863" max="7863" width="27.28515625" style="12" customWidth="1"/>
    <col min="7864" max="7864" width="27" style="12" customWidth="1"/>
    <col min="7865" max="7866" width="25.7109375" style="12" customWidth="1"/>
    <col min="7867" max="8115" width="8.85546875" style="12"/>
    <col min="8116" max="8116" width="5.140625" style="12" customWidth="1"/>
    <col min="8117" max="8117" width="39.42578125" style="12" customWidth="1"/>
    <col min="8118" max="8118" width="13.42578125" style="12" bestFit="1" customWidth="1"/>
    <col min="8119" max="8119" width="27.28515625" style="12" customWidth="1"/>
    <col min="8120" max="8120" width="27" style="12" customWidth="1"/>
    <col min="8121" max="8122" width="25.7109375" style="12" customWidth="1"/>
    <col min="8123" max="8371" width="8.85546875" style="12"/>
    <col min="8372" max="8372" width="5.140625" style="12" customWidth="1"/>
    <col min="8373" max="8373" width="39.42578125" style="12" customWidth="1"/>
    <col min="8374" max="8374" width="13.42578125" style="12" bestFit="1" customWidth="1"/>
    <col min="8375" max="8375" width="27.28515625" style="12" customWidth="1"/>
    <col min="8376" max="8376" width="27" style="12" customWidth="1"/>
    <col min="8377" max="8378" width="25.7109375" style="12" customWidth="1"/>
    <col min="8379" max="8627" width="8.85546875" style="12"/>
    <col min="8628" max="8628" width="5.140625" style="12" customWidth="1"/>
    <col min="8629" max="8629" width="39.42578125" style="12" customWidth="1"/>
    <col min="8630" max="8630" width="13.42578125" style="12" bestFit="1" customWidth="1"/>
    <col min="8631" max="8631" width="27.28515625" style="12" customWidth="1"/>
    <col min="8632" max="8632" width="27" style="12" customWidth="1"/>
    <col min="8633" max="8634" width="25.7109375" style="12" customWidth="1"/>
    <col min="8635" max="8883" width="8.85546875" style="12"/>
    <col min="8884" max="8884" width="5.140625" style="12" customWidth="1"/>
    <col min="8885" max="8885" width="39.42578125" style="12" customWidth="1"/>
    <col min="8886" max="8886" width="13.42578125" style="12" bestFit="1" customWidth="1"/>
    <col min="8887" max="8887" width="27.28515625" style="12" customWidth="1"/>
    <col min="8888" max="8888" width="27" style="12" customWidth="1"/>
    <col min="8889" max="8890" width="25.7109375" style="12" customWidth="1"/>
    <col min="8891" max="9139" width="8.85546875" style="12"/>
    <col min="9140" max="9140" width="5.140625" style="12" customWidth="1"/>
    <col min="9141" max="9141" width="39.42578125" style="12" customWidth="1"/>
    <col min="9142" max="9142" width="13.42578125" style="12" bestFit="1" customWidth="1"/>
    <col min="9143" max="9143" width="27.28515625" style="12" customWidth="1"/>
    <col min="9144" max="9144" width="27" style="12" customWidth="1"/>
    <col min="9145" max="9146" width="25.7109375" style="12" customWidth="1"/>
    <col min="9147" max="9395" width="8.85546875" style="12"/>
    <col min="9396" max="9396" width="5.140625" style="12" customWidth="1"/>
    <col min="9397" max="9397" width="39.42578125" style="12" customWidth="1"/>
    <col min="9398" max="9398" width="13.42578125" style="12" bestFit="1" customWidth="1"/>
    <col min="9399" max="9399" width="27.28515625" style="12" customWidth="1"/>
    <col min="9400" max="9400" width="27" style="12" customWidth="1"/>
    <col min="9401" max="9402" width="25.7109375" style="12" customWidth="1"/>
    <col min="9403" max="9651" width="8.85546875" style="12"/>
    <col min="9652" max="9652" width="5.140625" style="12" customWidth="1"/>
    <col min="9653" max="9653" width="39.42578125" style="12" customWidth="1"/>
    <col min="9654" max="9654" width="13.42578125" style="12" bestFit="1" customWidth="1"/>
    <col min="9655" max="9655" width="27.28515625" style="12" customWidth="1"/>
    <col min="9656" max="9656" width="27" style="12" customWidth="1"/>
    <col min="9657" max="9658" width="25.7109375" style="12" customWidth="1"/>
    <col min="9659" max="9907" width="8.85546875" style="12"/>
    <col min="9908" max="9908" width="5.140625" style="12" customWidth="1"/>
    <col min="9909" max="9909" width="39.42578125" style="12" customWidth="1"/>
    <col min="9910" max="9910" width="13.42578125" style="12" bestFit="1" customWidth="1"/>
    <col min="9911" max="9911" width="27.28515625" style="12" customWidth="1"/>
    <col min="9912" max="9912" width="27" style="12" customWidth="1"/>
    <col min="9913" max="9914" width="25.7109375" style="12" customWidth="1"/>
    <col min="9915" max="10163" width="8.85546875" style="12"/>
    <col min="10164" max="10164" width="5.140625" style="12" customWidth="1"/>
    <col min="10165" max="10165" width="39.42578125" style="12" customWidth="1"/>
    <col min="10166" max="10166" width="13.42578125" style="12" bestFit="1" customWidth="1"/>
    <col min="10167" max="10167" width="27.28515625" style="12" customWidth="1"/>
    <col min="10168" max="10168" width="27" style="12" customWidth="1"/>
    <col min="10169" max="10170" width="25.7109375" style="12" customWidth="1"/>
    <col min="10171" max="10419" width="8.85546875" style="12"/>
    <col min="10420" max="10420" width="5.140625" style="12" customWidth="1"/>
    <col min="10421" max="10421" width="39.42578125" style="12" customWidth="1"/>
    <col min="10422" max="10422" width="13.42578125" style="12" bestFit="1" customWidth="1"/>
    <col min="10423" max="10423" width="27.28515625" style="12" customWidth="1"/>
    <col min="10424" max="10424" width="27" style="12" customWidth="1"/>
    <col min="10425" max="10426" width="25.7109375" style="12" customWidth="1"/>
    <col min="10427" max="10675" width="8.85546875" style="12"/>
    <col min="10676" max="10676" width="5.140625" style="12" customWidth="1"/>
    <col min="10677" max="10677" width="39.42578125" style="12" customWidth="1"/>
    <col min="10678" max="10678" width="13.42578125" style="12" bestFit="1" customWidth="1"/>
    <col min="10679" max="10679" width="27.28515625" style="12" customWidth="1"/>
    <col min="10680" max="10680" width="27" style="12" customWidth="1"/>
    <col min="10681" max="10682" width="25.7109375" style="12" customWidth="1"/>
    <col min="10683" max="10931" width="8.85546875" style="12"/>
    <col min="10932" max="10932" width="5.140625" style="12" customWidth="1"/>
    <col min="10933" max="10933" width="39.42578125" style="12" customWidth="1"/>
    <col min="10934" max="10934" width="13.42578125" style="12" bestFit="1" customWidth="1"/>
    <col min="10935" max="10935" width="27.28515625" style="12" customWidth="1"/>
    <col min="10936" max="10936" width="27" style="12" customWidth="1"/>
    <col min="10937" max="10938" width="25.7109375" style="12" customWidth="1"/>
    <col min="10939" max="11187" width="8.85546875" style="12"/>
    <col min="11188" max="11188" width="5.140625" style="12" customWidth="1"/>
    <col min="11189" max="11189" width="39.42578125" style="12" customWidth="1"/>
    <col min="11190" max="11190" width="13.42578125" style="12" bestFit="1" customWidth="1"/>
    <col min="11191" max="11191" width="27.28515625" style="12" customWidth="1"/>
    <col min="11192" max="11192" width="27" style="12" customWidth="1"/>
    <col min="11193" max="11194" width="25.7109375" style="12" customWidth="1"/>
    <col min="11195" max="11443" width="8.85546875" style="12"/>
    <col min="11444" max="11444" width="5.140625" style="12" customWidth="1"/>
    <col min="11445" max="11445" width="39.42578125" style="12" customWidth="1"/>
    <col min="11446" max="11446" width="13.42578125" style="12" bestFit="1" customWidth="1"/>
    <col min="11447" max="11447" width="27.28515625" style="12" customWidth="1"/>
    <col min="11448" max="11448" width="27" style="12" customWidth="1"/>
    <col min="11449" max="11450" width="25.7109375" style="12" customWidth="1"/>
    <col min="11451" max="11699" width="8.85546875" style="12"/>
    <col min="11700" max="11700" width="5.140625" style="12" customWidth="1"/>
    <col min="11701" max="11701" width="39.42578125" style="12" customWidth="1"/>
    <col min="11702" max="11702" width="13.42578125" style="12" bestFit="1" customWidth="1"/>
    <col min="11703" max="11703" width="27.28515625" style="12" customWidth="1"/>
    <col min="11704" max="11704" width="27" style="12" customWidth="1"/>
    <col min="11705" max="11706" width="25.7109375" style="12" customWidth="1"/>
    <col min="11707" max="11955" width="8.85546875" style="12"/>
    <col min="11956" max="11956" width="5.140625" style="12" customWidth="1"/>
    <col min="11957" max="11957" width="39.42578125" style="12" customWidth="1"/>
    <col min="11958" max="11958" width="13.42578125" style="12" bestFit="1" customWidth="1"/>
    <col min="11959" max="11959" width="27.28515625" style="12" customWidth="1"/>
    <col min="11960" max="11960" width="27" style="12" customWidth="1"/>
    <col min="11961" max="11962" width="25.7109375" style="12" customWidth="1"/>
    <col min="11963" max="12211" width="8.85546875" style="12"/>
    <col min="12212" max="12212" width="5.140625" style="12" customWidth="1"/>
    <col min="12213" max="12213" width="39.42578125" style="12" customWidth="1"/>
    <col min="12214" max="12214" width="13.42578125" style="12" bestFit="1" customWidth="1"/>
    <col min="12215" max="12215" width="27.28515625" style="12" customWidth="1"/>
    <col min="12216" max="12216" width="27" style="12" customWidth="1"/>
    <col min="12217" max="12218" width="25.7109375" style="12" customWidth="1"/>
    <col min="12219" max="12467" width="8.85546875" style="12"/>
    <col min="12468" max="12468" width="5.140625" style="12" customWidth="1"/>
    <col min="12469" max="12469" width="39.42578125" style="12" customWidth="1"/>
    <col min="12470" max="12470" width="13.42578125" style="12" bestFit="1" customWidth="1"/>
    <col min="12471" max="12471" width="27.28515625" style="12" customWidth="1"/>
    <col min="12472" max="12472" width="27" style="12" customWidth="1"/>
    <col min="12473" max="12474" width="25.7109375" style="12" customWidth="1"/>
    <col min="12475" max="12723" width="8.85546875" style="12"/>
    <col min="12724" max="12724" width="5.140625" style="12" customWidth="1"/>
    <col min="12725" max="12725" width="39.42578125" style="12" customWidth="1"/>
    <col min="12726" max="12726" width="13.42578125" style="12" bestFit="1" customWidth="1"/>
    <col min="12727" max="12727" width="27.28515625" style="12" customWidth="1"/>
    <col min="12728" max="12728" width="27" style="12" customWidth="1"/>
    <col min="12729" max="12730" width="25.7109375" style="12" customWidth="1"/>
    <col min="12731" max="12979" width="8.85546875" style="12"/>
    <col min="12980" max="12980" width="5.140625" style="12" customWidth="1"/>
    <col min="12981" max="12981" width="39.42578125" style="12" customWidth="1"/>
    <col min="12982" max="12982" width="13.42578125" style="12" bestFit="1" customWidth="1"/>
    <col min="12983" max="12983" width="27.28515625" style="12" customWidth="1"/>
    <col min="12984" max="12984" width="27" style="12" customWidth="1"/>
    <col min="12985" max="12986" width="25.7109375" style="12" customWidth="1"/>
    <col min="12987" max="13235" width="8.85546875" style="12"/>
    <col min="13236" max="13236" width="5.140625" style="12" customWidth="1"/>
    <col min="13237" max="13237" width="39.42578125" style="12" customWidth="1"/>
    <col min="13238" max="13238" width="13.42578125" style="12" bestFit="1" customWidth="1"/>
    <col min="13239" max="13239" width="27.28515625" style="12" customWidth="1"/>
    <col min="13240" max="13240" width="27" style="12" customWidth="1"/>
    <col min="13241" max="13242" width="25.7109375" style="12" customWidth="1"/>
    <col min="13243" max="13491" width="8.85546875" style="12"/>
    <col min="13492" max="13492" width="5.140625" style="12" customWidth="1"/>
    <col min="13493" max="13493" width="39.42578125" style="12" customWidth="1"/>
    <col min="13494" max="13494" width="13.42578125" style="12" bestFit="1" customWidth="1"/>
    <col min="13495" max="13495" width="27.28515625" style="12" customWidth="1"/>
    <col min="13496" max="13496" width="27" style="12" customWidth="1"/>
    <col min="13497" max="13498" width="25.7109375" style="12" customWidth="1"/>
    <col min="13499" max="13747" width="8.85546875" style="12"/>
    <col min="13748" max="13748" width="5.140625" style="12" customWidth="1"/>
    <col min="13749" max="13749" width="39.42578125" style="12" customWidth="1"/>
    <col min="13750" max="13750" width="13.42578125" style="12" bestFit="1" customWidth="1"/>
    <col min="13751" max="13751" width="27.28515625" style="12" customWidth="1"/>
    <col min="13752" max="13752" width="27" style="12" customWidth="1"/>
    <col min="13753" max="13754" width="25.7109375" style="12" customWidth="1"/>
    <col min="13755" max="14003" width="8.85546875" style="12"/>
    <col min="14004" max="14004" width="5.140625" style="12" customWidth="1"/>
    <col min="14005" max="14005" width="39.42578125" style="12" customWidth="1"/>
    <col min="14006" max="14006" width="13.42578125" style="12" bestFit="1" customWidth="1"/>
    <col min="14007" max="14007" width="27.28515625" style="12" customWidth="1"/>
    <col min="14008" max="14008" width="27" style="12" customWidth="1"/>
    <col min="14009" max="14010" width="25.7109375" style="12" customWidth="1"/>
    <col min="14011" max="14259" width="8.85546875" style="12"/>
    <col min="14260" max="14260" width="5.140625" style="12" customWidth="1"/>
    <col min="14261" max="14261" width="39.42578125" style="12" customWidth="1"/>
    <col min="14262" max="14262" width="13.42578125" style="12" bestFit="1" customWidth="1"/>
    <col min="14263" max="14263" width="27.28515625" style="12" customWidth="1"/>
    <col min="14264" max="14264" width="27" style="12" customWidth="1"/>
    <col min="14265" max="14266" width="25.7109375" style="12" customWidth="1"/>
    <col min="14267" max="14515" width="8.85546875" style="12"/>
    <col min="14516" max="14516" width="5.140625" style="12" customWidth="1"/>
    <col min="14517" max="14517" width="39.42578125" style="12" customWidth="1"/>
    <col min="14518" max="14518" width="13.42578125" style="12" bestFit="1" customWidth="1"/>
    <col min="14519" max="14519" width="27.28515625" style="12" customWidth="1"/>
    <col min="14520" max="14520" width="27" style="12" customWidth="1"/>
    <col min="14521" max="14522" width="25.7109375" style="12" customWidth="1"/>
    <col min="14523" max="14771" width="8.85546875" style="12"/>
    <col min="14772" max="14772" width="5.140625" style="12" customWidth="1"/>
    <col min="14773" max="14773" width="39.42578125" style="12" customWidth="1"/>
    <col min="14774" max="14774" width="13.42578125" style="12" bestFit="1" customWidth="1"/>
    <col min="14775" max="14775" width="27.28515625" style="12" customWidth="1"/>
    <col min="14776" max="14776" width="27" style="12" customWidth="1"/>
    <col min="14777" max="14778" width="25.7109375" style="12" customWidth="1"/>
    <col min="14779" max="15027" width="8.85546875" style="12"/>
    <col min="15028" max="15028" width="5.140625" style="12" customWidth="1"/>
    <col min="15029" max="15029" width="39.42578125" style="12" customWidth="1"/>
    <col min="15030" max="15030" width="13.42578125" style="12" bestFit="1" customWidth="1"/>
    <col min="15031" max="15031" width="27.28515625" style="12" customWidth="1"/>
    <col min="15032" max="15032" width="27" style="12" customWidth="1"/>
    <col min="15033" max="15034" width="25.7109375" style="12" customWidth="1"/>
    <col min="15035" max="15283" width="8.85546875" style="12"/>
    <col min="15284" max="15284" width="5.140625" style="12" customWidth="1"/>
    <col min="15285" max="15285" width="39.42578125" style="12" customWidth="1"/>
    <col min="15286" max="15286" width="13.42578125" style="12" bestFit="1" customWidth="1"/>
    <col min="15287" max="15287" width="27.28515625" style="12" customWidth="1"/>
    <col min="15288" max="15288" width="27" style="12" customWidth="1"/>
    <col min="15289" max="15290" width="25.7109375" style="12" customWidth="1"/>
    <col min="15291" max="15539" width="8.85546875" style="12"/>
    <col min="15540" max="15540" width="5.140625" style="12" customWidth="1"/>
    <col min="15541" max="15541" width="39.42578125" style="12" customWidth="1"/>
    <col min="15542" max="15542" width="13.42578125" style="12" bestFit="1" customWidth="1"/>
    <col min="15543" max="15543" width="27.28515625" style="12" customWidth="1"/>
    <col min="15544" max="15544" width="27" style="12" customWidth="1"/>
    <col min="15545" max="15546" width="25.7109375" style="12" customWidth="1"/>
    <col min="15547" max="15795" width="8.85546875" style="12"/>
    <col min="15796" max="15796" width="5.140625" style="12" customWidth="1"/>
    <col min="15797" max="15797" width="39.42578125" style="12" customWidth="1"/>
    <col min="15798" max="15798" width="13.42578125" style="12" bestFit="1" customWidth="1"/>
    <col min="15799" max="15799" width="27.28515625" style="12" customWidth="1"/>
    <col min="15800" max="15800" width="27" style="12" customWidth="1"/>
    <col min="15801" max="15802" width="25.7109375" style="12" customWidth="1"/>
    <col min="15803" max="16051" width="8.85546875" style="12"/>
    <col min="16052" max="16052" width="5.140625" style="12" customWidth="1"/>
    <col min="16053" max="16053" width="39.42578125" style="12" customWidth="1"/>
    <col min="16054" max="16054" width="13.42578125" style="12" bestFit="1" customWidth="1"/>
    <col min="16055" max="16055" width="27.28515625" style="12" customWidth="1"/>
    <col min="16056" max="16056" width="27" style="12" customWidth="1"/>
    <col min="16057" max="16058" width="25.7109375" style="12" customWidth="1"/>
    <col min="16059" max="16384" width="8.85546875" style="12"/>
  </cols>
  <sheetData>
    <row r="1" spans="1:7" s="1" customFormat="1">
      <c r="A1" s="6"/>
      <c r="B1" s="2"/>
      <c r="C1" s="80" t="s">
        <v>51</v>
      </c>
      <c r="D1" s="80"/>
      <c r="E1" s="80"/>
      <c r="F1" s="80"/>
      <c r="G1" s="80"/>
    </row>
    <row r="2" spans="1:7" s="1" customFormat="1">
      <c r="A2" s="6"/>
      <c r="B2" s="2"/>
      <c r="C2" s="80"/>
      <c r="D2" s="80"/>
      <c r="E2" s="80"/>
      <c r="F2" s="80"/>
      <c r="G2" s="80"/>
    </row>
    <row r="3" spans="1:7" s="1" customFormat="1">
      <c r="A3" s="6"/>
      <c r="B3" s="3"/>
      <c r="C3" s="81" t="s">
        <v>2</v>
      </c>
      <c r="D3" s="81"/>
      <c r="E3" s="81"/>
      <c r="F3" s="81"/>
      <c r="G3" s="81"/>
    </row>
    <row r="4" spans="1:7" s="1" customFormat="1" ht="17.25" thickBot="1">
      <c r="A4" s="6"/>
      <c r="B4" s="2"/>
      <c r="C4" s="82"/>
      <c r="D4" s="82"/>
      <c r="E4" s="82"/>
      <c r="F4" s="82"/>
      <c r="G4" s="82"/>
    </row>
    <row r="5" spans="1:7" ht="17.25" thickTop="1">
      <c r="A5" s="7" t="s">
        <v>3</v>
      </c>
      <c r="B5" s="8" t="s">
        <v>4</v>
      </c>
      <c r="C5" s="9" t="s">
        <v>5</v>
      </c>
      <c r="D5" s="10" t="s">
        <v>30</v>
      </c>
      <c r="E5" s="10" t="s">
        <v>31</v>
      </c>
      <c r="F5" s="10" t="s">
        <v>32</v>
      </c>
      <c r="G5" s="11" t="s">
        <v>33</v>
      </c>
    </row>
    <row r="6" spans="1:7">
      <c r="A6" s="13" t="s">
        <v>6</v>
      </c>
      <c r="B6" s="14" t="s">
        <v>7</v>
      </c>
      <c r="C6" s="15"/>
      <c r="D6" s="16"/>
      <c r="E6" s="16"/>
      <c r="F6" s="16"/>
      <c r="G6" s="17"/>
    </row>
    <row r="7" spans="1:7">
      <c r="A7" s="18"/>
      <c r="B7" s="19" t="s">
        <v>8</v>
      </c>
      <c r="C7" s="20" t="s">
        <v>9</v>
      </c>
      <c r="D7" s="21" t="s">
        <v>10</v>
      </c>
      <c r="E7" s="22" t="s">
        <v>11</v>
      </c>
      <c r="F7" s="22" t="s">
        <v>12</v>
      </c>
      <c r="G7" s="23" t="s">
        <v>13</v>
      </c>
    </row>
    <row r="8" spans="1:7">
      <c r="A8" s="13" t="s">
        <v>14</v>
      </c>
      <c r="B8" s="86" t="s">
        <v>15</v>
      </c>
      <c r="C8" s="87"/>
      <c r="D8" s="87"/>
      <c r="E8" s="87"/>
      <c r="F8" s="87"/>
      <c r="G8" s="88"/>
    </row>
    <row r="9" spans="1:7" s="27" customFormat="1">
      <c r="A9" s="24"/>
      <c r="B9" s="25" t="s">
        <v>45</v>
      </c>
      <c r="C9" s="26" t="s">
        <v>16</v>
      </c>
      <c r="D9" s="72">
        <v>410000</v>
      </c>
      <c r="E9" s="72"/>
      <c r="F9" s="72"/>
      <c r="G9" s="73"/>
    </row>
    <row r="10" spans="1:7" s="27" customFormat="1">
      <c r="A10" s="77"/>
      <c r="B10" s="25" t="s">
        <v>50</v>
      </c>
      <c r="C10" s="26" t="s">
        <v>16</v>
      </c>
      <c r="D10" s="72">
        <v>510000</v>
      </c>
      <c r="E10" s="72"/>
      <c r="F10" s="72"/>
      <c r="G10" s="73"/>
    </row>
    <row r="11" spans="1:7">
      <c r="A11" s="77"/>
      <c r="B11" s="28" t="s">
        <v>17</v>
      </c>
      <c r="C11" s="29" t="s">
        <v>18</v>
      </c>
      <c r="D11" s="78">
        <v>600000</v>
      </c>
      <c r="E11" s="78"/>
      <c r="F11" s="78"/>
      <c r="G11" s="79"/>
    </row>
    <row r="12" spans="1:7">
      <c r="A12" s="77"/>
      <c r="B12" s="28" t="s">
        <v>19</v>
      </c>
      <c r="C12" s="29" t="s">
        <v>18</v>
      </c>
      <c r="D12" s="78">
        <v>300000</v>
      </c>
      <c r="E12" s="78"/>
      <c r="F12" s="78"/>
      <c r="G12" s="79"/>
    </row>
    <row r="13" spans="1:7">
      <c r="A13" s="77"/>
      <c r="B13" s="28" t="s">
        <v>27</v>
      </c>
      <c r="C13" s="29" t="s">
        <v>18</v>
      </c>
      <c r="D13" s="78">
        <v>1100000</v>
      </c>
      <c r="E13" s="78"/>
      <c r="F13" s="78"/>
      <c r="G13" s="79"/>
    </row>
    <row r="14" spans="1:7" ht="33">
      <c r="A14" s="77"/>
      <c r="B14" s="28" t="s">
        <v>44</v>
      </c>
      <c r="C14" s="29" t="s">
        <v>20</v>
      </c>
      <c r="D14" s="30">
        <v>275000</v>
      </c>
      <c r="E14" s="30">
        <v>341000.00000000006</v>
      </c>
      <c r="F14" s="30">
        <v>385000</v>
      </c>
      <c r="G14" s="31">
        <v>473000.00000000006</v>
      </c>
    </row>
    <row r="15" spans="1:7" ht="33">
      <c r="A15" s="18"/>
      <c r="B15" s="28" t="s">
        <v>43</v>
      </c>
      <c r="C15" s="29" t="s">
        <v>20</v>
      </c>
      <c r="D15" s="30">
        <v>325000</v>
      </c>
      <c r="E15" s="30">
        <v>391000.00000000006</v>
      </c>
      <c r="F15" s="30">
        <v>435000</v>
      </c>
      <c r="G15" s="31">
        <v>523000.00000000006</v>
      </c>
    </row>
    <row r="16" spans="1:7">
      <c r="A16" s="13" t="s">
        <v>21</v>
      </c>
      <c r="B16" s="14" t="s">
        <v>22</v>
      </c>
      <c r="C16" s="83" t="s">
        <v>59</v>
      </c>
      <c r="D16" s="84"/>
      <c r="E16" s="84"/>
      <c r="F16" s="84"/>
      <c r="G16" s="85"/>
    </row>
    <row r="17" spans="1:7" s="32" customFormat="1">
      <c r="A17" s="71">
        <v>1</v>
      </c>
      <c r="B17" s="74" t="s">
        <v>25</v>
      </c>
      <c r="C17" s="74"/>
      <c r="D17" s="74"/>
      <c r="E17" s="74"/>
      <c r="F17" s="74"/>
      <c r="G17" s="75"/>
    </row>
    <row r="18" spans="1:7" s="33" customFormat="1">
      <c r="A18" s="71"/>
      <c r="B18" s="25" t="s">
        <v>45</v>
      </c>
      <c r="C18" s="26" t="s">
        <v>16</v>
      </c>
      <c r="D18" s="72">
        <v>100000</v>
      </c>
      <c r="E18" s="72"/>
      <c r="F18" s="72"/>
      <c r="G18" s="73"/>
    </row>
    <row r="19" spans="1:7" s="27" customFormat="1">
      <c r="A19" s="71"/>
      <c r="B19" s="25" t="s">
        <v>17</v>
      </c>
      <c r="C19" s="26" t="s">
        <v>18</v>
      </c>
      <c r="D19" s="72">
        <v>100000</v>
      </c>
      <c r="E19" s="72"/>
      <c r="F19" s="72"/>
      <c r="G19" s="73"/>
    </row>
    <row r="20" spans="1:7" s="27" customFormat="1">
      <c r="A20" s="71"/>
      <c r="B20" s="25" t="s">
        <v>19</v>
      </c>
      <c r="C20" s="26" t="s">
        <v>18</v>
      </c>
      <c r="D20" s="34">
        <v>300000</v>
      </c>
      <c r="E20" s="72">
        <v>100000</v>
      </c>
      <c r="F20" s="72"/>
      <c r="G20" s="73"/>
    </row>
    <row r="21" spans="1:7" s="60" customFormat="1">
      <c r="A21" s="71"/>
      <c r="B21" s="58" t="s">
        <v>27</v>
      </c>
      <c r="C21" s="59" t="s">
        <v>18</v>
      </c>
      <c r="D21" s="62" t="s">
        <v>28</v>
      </c>
      <c r="E21" s="63"/>
      <c r="F21" s="63"/>
      <c r="G21" s="64"/>
    </row>
    <row r="22" spans="1:7" s="27" customFormat="1" ht="33">
      <c r="A22" s="71"/>
      <c r="B22" s="25" t="s">
        <v>55</v>
      </c>
      <c r="C22" s="26" t="s">
        <v>20</v>
      </c>
      <c r="D22" s="35">
        <v>220000</v>
      </c>
      <c r="E22" s="35">
        <v>260700</v>
      </c>
      <c r="F22" s="35">
        <v>286000</v>
      </c>
      <c r="G22" s="36">
        <v>342100.00000000006</v>
      </c>
    </row>
    <row r="23" spans="1:7" s="27" customFormat="1" ht="33">
      <c r="A23" s="71"/>
      <c r="B23" s="58" t="s">
        <v>56</v>
      </c>
      <c r="C23" s="59" t="s">
        <v>20</v>
      </c>
      <c r="D23" s="61">
        <f>D22+300000</f>
        <v>520000</v>
      </c>
      <c r="E23" s="61">
        <f t="shared" ref="E23:G23" si="0">E22+300000</f>
        <v>560700</v>
      </c>
      <c r="F23" s="61">
        <f t="shared" si="0"/>
        <v>586000</v>
      </c>
      <c r="G23" s="61">
        <f t="shared" si="0"/>
        <v>642100</v>
      </c>
    </row>
    <row r="24" spans="1:7" s="39" customFormat="1" ht="17.25">
      <c r="A24" s="71"/>
      <c r="B24" s="46" t="s">
        <v>23</v>
      </c>
      <c r="C24" s="37"/>
      <c r="D24" s="38" t="s">
        <v>34</v>
      </c>
      <c r="E24" s="66" t="s">
        <v>35</v>
      </c>
      <c r="F24" s="66"/>
      <c r="G24" s="67"/>
    </row>
    <row r="25" spans="1:7" s="40" customFormat="1">
      <c r="A25" s="71">
        <v>2</v>
      </c>
      <c r="B25" s="74" t="s">
        <v>0</v>
      </c>
      <c r="C25" s="74"/>
      <c r="D25" s="74"/>
      <c r="E25" s="74"/>
      <c r="F25" s="74"/>
      <c r="G25" s="75"/>
    </row>
    <row r="26" spans="1:7" s="41" customFormat="1">
      <c r="A26" s="71"/>
      <c r="B26" s="25" t="s">
        <v>45</v>
      </c>
      <c r="C26" s="26" t="s">
        <v>16</v>
      </c>
      <c r="D26" s="72">
        <v>100000</v>
      </c>
      <c r="E26" s="72"/>
      <c r="F26" s="72"/>
      <c r="G26" s="73"/>
    </row>
    <row r="27" spans="1:7" s="27" customFormat="1">
      <c r="A27" s="71"/>
      <c r="B27" s="25" t="s">
        <v>46</v>
      </c>
      <c r="C27" s="26" t="s">
        <v>16</v>
      </c>
      <c r="D27" s="72">
        <v>200000</v>
      </c>
      <c r="E27" s="72"/>
      <c r="F27" s="72"/>
      <c r="G27" s="73"/>
    </row>
    <row r="28" spans="1:7" s="27" customFormat="1">
      <c r="A28" s="71"/>
      <c r="B28" s="25" t="s">
        <v>17</v>
      </c>
      <c r="C28" s="26" t="s">
        <v>18</v>
      </c>
      <c r="D28" s="72">
        <v>0</v>
      </c>
      <c r="E28" s="72"/>
      <c r="F28" s="72"/>
      <c r="G28" s="73"/>
    </row>
    <row r="29" spans="1:7" s="27" customFormat="1">
      <c r="A29" s="71"/>
      <c r="B29" s="25" t="s">
        <v>19</v>
      </c>
      <c r="C29" s="26" t="s">
        <v>18</v>
      </c>
      <c r="D29" s="35">
        <v>0</v>
      </c>
      <c r="E29" s="72">
        <v>0</v>
      </c>
      <c r="F29" s="72"/>
      <c r="G29" s="73"/>
    </row>
    <row r="30" spans="1:7" s="27" customFormat="1">
      <c r="A30" s="71"/>
      <c r="B30" s="25" t="s">
        <v>27</v>
      </c>
      <c r="C30" s="26" t="s">
        <v>18</v>
      </c>
      <c r="D30" s="76" t="s">
        <v>28</v>
      </c>
      <c r="E30" s="72"/>
      <c r="F30" s="72"/>
      <c r="G30" s="73"/>
    </row>
    <row r="31" spans="1:7" s="27" customFormat="1" ht="33">
      <c r="A31" s="71"/>
      <c r="B31" s="25" t="s">
        <v>53</v>
      </c>
      <c r="C31" s="26" t="s">
        <v>20</v>
      </c>
      <c r="D31" s="42">
        <f>D22</f>
        <v>220000</v>
      </c>
      <c r="E31" s="42">
        <f t="shared" ref="E31:G31" si="1">E22</f>
        <v>260700</v>
      </c>
      <c r="F31" s="42">
        <f t="shared" si="1"/>
        <v>286000</v>
      </c>
      <c r="G31" s="43">
        <f t="shared" si="1"/>
        <v>342100.00000000006</v>
      </c>
    </row>
    <row r="32" spans="1:7" s="27" customFormat="1" ht="33">
      <c r="A32" s="71"/>
      <c r="B32" s="25" t="s">
        <v>52</v>
      </c>
      <c r="C32" s="26" t="s">
        <v>20</v>
      </c>
      <c r="D32" s="42">
        <f>D31+50000</f>
        <v>270000</v>
      </c>
      <c r="E32" s="42">
        <f>E31+50000</f>
        <v>310700</v>
      </c>
      <c r="F32" s="42">
        <f>F31+50000</f>
        <v>336000</v>
      </c>
      <c r="G32" s="43">
        <f>G31+50000</f>
        <v>392100.00000000006</v>
      </c>
    </row>
    <row r="33" spans="1:7" s="27" customFormat="1" ht="40.5" customHeight="1">
      <c r="A33" s="71"/>
      <c r="B33" s="25" t="s">
        <v>47</v>
      </c>
      <c r="C33" s="26" t="s">
        <v>37</v>
      </c>
      <c r="D33" s="44">
        <f>D31*6</f>
        <v>1320000</v>
      </c>
      <c r="E33" s="44">
        <f t="shared" ref="E33:G34" si="2">E31*6</f>
        <v>1564200</v>
      </c>
      <c r="F33" s="44">
        <f t="shared" si="2"/>
        <v>1716000</v>
      </c>
      <c r="G33" s="45">
        <f t="shared" si="2"/>
        <v>2052600.0000000005</v>
      </c>
    </row>
    <row r="34" spans="1:7" s="27" customFormat="1" ht="33">
      <c r="A34" s="71"/>
      <c r="B34" s="25" t="s">
        <v>48</v>
      </c>
      <c r="C34" s="26" t="s">
        <v>37</v>
      </c>
      <c r="D34" s="44">
        <f>D32*6</f>
        <v>1620000</v>
      </c>
      <c r="E34" s="44">
        <f t="shared" si="2"/>
        <v>1864200</v>
      </c>
      <c r="F34" s="44">
        <f t="shared" si="2"/>
        <v>2016000</v>
      </c>
      <c r="G34" s="45">
        <f t="shared" si="2"/>
        <v>2352600.0000000005</v>
      </c>
    </row>
    <row r="35" spans="1:7" s="48" customFormat="1" ht="52.5" customHeight="1">
      <c r="A35" s="71"/>
      <c r="B35" s="46" t="s">
        <v>23</v>
      </c>
      <c r="C35" s="47"/>
      <c r="D35" s="89" t="s">
        <v>39</v>
      </c>
      <c r="E35" s="66"/>
      <c r="F35" s="66"/>
      <c r="G35" s="67"/>
    </row>
    <row r="36" spans="1:7" s="32" customFormat="1">
      <c r="A36" s="71">
        <v>3</v>
      </c>
      <c r="B36" s="74" t="s">
        <v>1</v>
      </c>
      <c r="C36" s="74"/>
      <c r="D36" s="74"/>
      <c r="E36" s="74"/>
      <c r="F36" s="74"/>
      <c r="G36" s="75"/>
    </row>
    <row r="37" spans="1:7" s="33" customFormat="1">
      <c r="A37" s="71"/>
      <c r="B37" s="25" t="s">
        <v>45</v>
      </c>
      <c r="C37" s="26" t="s">
        <v>16</v>
      </c>
      <c r="D37" s="72">
        <v>100000</v>
      </c>
      <c r="E37" s="72"/>
      <c r="F37" s="72"/>
      <c r="G37" s="73"/>
    </row>
    <row r="38" spans="1:7" s="27" customFormat="1">
      <c r="A38" s="71"/>
      <c r="B38" s="25" t="s">
        <v>46</v>
      </c>
      <c r="C38" s="26" t="s">
        <v>16</v>
      </c>
      <c r="D38" s="72">
        <v>200000</v>
      </c>
      <c r="E38" s="72"/>
      <c r="F38" s="72"/>
      <c r="G38" s="73"/>
    </row>
    <row r="39" spans="1:7" s="27" customFormat="1">
      <c r="A39" s="71"/>
      <c r="B39" s="25" t="s">
        <v>36</v>
      </c>
      <c r="C39" s="26" t="s">
        <v>18</v>
      </c>
      <c r="D39" s="72">
        <v>0</v>
      </c>
      <c r="E39" s="72"/>
      <c r="F39" s="72"/>
      <c r="G39" s="73"/>
    </row>
    <row r="40" spans="1:7" s="27" customFormat="1">
      <c r="A40" s="71"/>
      <c r="B40" s="25" t="s">
        <v>19</v>
      </c>
      <c r="C40" s="26" t="s">
        <v>18</v>
      </c>
      <c r="D40" s="35">
        <v>0</v>
      </c>
      <c r="E40" s="72">
        <v>0</v>
      </c>
      <c r="F40" s="72"/>
      <c r="G40" s="73"/>
    </row>
    <row r="41" spans="1:7" s="27" customFormat="1">
      <c r="A41" s="71"/>
      <c r="B41" s="25" t="s">
        <v>27</v>
      </c>
      <c r="C41" s="26" t="s">
        <v>18</v>
      </c>
      <c r="D41" s="76" t="s">
        <v>29</v>
      </c>
      <c r="E41" s="72"/>
      <c r="F41" s="72"/>
      <c r="G41" s="73"/>
    </row>
    <row r="42" spans="1:7" s="27" customFormat="1" ht="33">
      <c r="A42" s="71"/>
      <c r="B42" s="25" t="s">
        <v>54</v>
      </c>
      <c r="C42" s="26"/>
      <c r="D42" s="42">
        <f>D31</f>
        <v>220000</v>
      </c>
      <c r="E42" s="42">
        <f>E31</f>
        <v>260700</v>
      </c>
      <c r="F42" s="42">
        <f>F31</f>
        <v>286000</v>
      </c>
      <c r="G42" s="43">
        <f>G31</f>
        <v>342100.00000000006</v>
      </c>
    </row>
    <row r="43" spans="1:7" s="27" customFormat="1" ht="33">
      <c r="A43" s="71"/>
      <c r="B43" s="25" t="s">
        <v>52</v>
      </c>
      <c r="C43" s="26"/>
      <c r="D43" s="42">
        <f>D42+50000</f>
        <v>270000</v>
      </c>
      <c r="E43" s="42">
        <f t="shared" ref="E43" si="3">E42+50000</f>
        <v>310700</v>
      </c>
      <c r="F43" s="42">
        <f t="shared" ref="F43" si="4">F42+50000</f>
        <v>336000</v>
      </c>
      <c r="G43" s="43">
        <f t="shared" ref="G43" si="5">G42+50000</f>
        <v>392100.00000000006</v>
      </c>
    </row>
    <row r="44" spans="1:7" s="27" customFormat="1" ht="33">
      <c r="A44" s="71"/>
      <c r="B44" s="25" t="s">
        <v>47</v>
      </c>
      <c r="C44" s="26" t="s">
        <v>20</v>
      </c>
      <c r="D44" s="44">
        <f>D42*12</f>
        <v>2640000</v>
      </c>
      <c r="E44" s="44">
        <f t="shared" ref="E44:G44" si="6">E42*12</f>
        <v>3128400</v>
      </c>
      <c r="F44" s="44">
        <f t="shared" si="6"/>
        <v>3432000</v>
      </c>
      <c r="G44" s="45">
        <f t="shared" si="6"/>
        <v>4105200.0000000009</v>
      </c>
    </row>
    <row r="45" spans="1:7" s="27" customFormat="1" ht="33">
      <c r="A45" s="71"/>
      <c r="B45" s="25" t="s">
        <v>49</v>
      </c>
      <c r="C45" s="26" t="s">
        <v>20</v>
      </c>
      <c r="D45" s="44">
        <f>D43*12</f>
        <v>3240000</v>
      </c>
      <c r="E45" s="44">
        <f t="shared" ref="E45:G45" si="7">E43*12</f>
        <v>3728400</v>
      </c>
      <c r="F45" s="44">
        <f t="shared" si="7"/>
        <v>4032000</v>
      </c>
      <c r="G45" s="45">
        <f t="shared" si="7"/>
        <v>4705200.0000000009</v>
      </c>
    </row>
    <row r="46" spans="1:7" s="48" customFormat="1" ht="61.5" customHeight="1" thickBot="1">
      <c r="A46" s="49"/>
      <c r="B46" s="50" t="s">
        <v>23</v>
      </c>
      <c r="C46" s="51"/>
      <c r="D46" s="68" t="s">
        <v>38</v>
      </c>
      <c r="E46" s="69"/>
      <c r="F46" s="69"/>
      <c r="G46" s="70"/>
    </row>
    <row r="47" spans="1:7" s="53" customFormat="1" ht="18" thickTop="1">
      <c r="A47" s="52"/>
      <c r="B47" s="4" t="s">
        <v>24</v>
      </c>
      <c r="D47" s="54"/>
      <c r="E47" s="54"/>
      <c r="F47" s="54"/>
      <c r="G47" s="54"/>
    </row>
    <row r="48" spans="1:7">
      <c r="B48" s="65" t="s">
        <v>26</v>
      </c>
      <c r="C48" s="65"/>
      <c r="D48" s="65"/>
      <c r="E48" s="65"/>
      <c r="F48" s="65"/>
      <c r="G48" s="65"/>
    </row>
    <row r="49" spans="2:7">
      <c r="B49" s="65" t="s">
        <v>40</v>
      </c>
      <c r="C49" s="65"/>
      <c r="D49" s="65"/>
      <c r="E49" s="65"/>
      <c r="F49" s="65"/>
      <c r="G49" s="65"/>
    </row>
    <row r="50" spans="2:7">
      <c r="B50" s="65" t="s">
        <v>41</v>
      </c>
      <c r="C50" s="65"/>
      <c r="D50" s="65"/>
      <c r="E50" s="65"/>
      <c r="F50" s="65"/>
      <c r="G50" s="65"/>
    </row>
    <row r="51" spans="2:7">
      <c r="B51" s="65" t="s">
        <v>57</v>
      </c>
      <c r="C51" s="65"/>
      <c r="D51" s="65"/>
      <c r="E51" s="65"/>
      <c r="F51" s="65"/>
      <c r="G51" s="65"/>
    </row>
    <row r="52" spans="2:7">
      <c r="B52" s="65" t="s">
        <v>58</v>
      </c>
      <c r="C52" s="65"/>
      <c r="D52" s="65"/>
      <c r="E52" s="65"/>
      <c r="F52" s="65"/>
      <c r="G52" s="65"/>
    </row>
    <row r="53" spans="2:7">
      <c r="B53" s="65" t="s">
        <v>42</v>
      </c>
      <c r="C53" s="65"/>
      <c r="D53" s="65"/>
      <c r="E53" s="65"/>
      <c r="F53" s="65"/>
      <c r="G53" s="65"/>
    </row>
  </sheetData>
  <mergeCells count="40">
    <mergeCell ref="C1:G2"/>
    <mergeCell ref="C3:G3"/>
    <mergeCell ref="C4:G4"/>
    <mergeCell ref="C16:G16"/>
    <mergeCell ref="B17:G17"/>
    <mergeCell ref="D9:G9"/>
    <mergeCell ref="B8:G8"/>
    <mergeCell ref="A10:A14"/>
    <mergeCell ref="D10:G10"/>
    <mergeCell ref="D11:G11"/>
    <mergeCell ref="D12:G12"/>
    <mergeCell ref="D13:G13"/>
    <mergeCell ref="A17:A24"/>
    <mergeCell ref="D39:G39"/>
    <mergeCell ref="D27:G27"/>
    <mergeCell ref="D28:G28"/>
    <mergeCell ref="B25:G25"/>
    <mergeCell ref="D19:G19"/>
    <mergeCell ref="B36:G36"/>
    <mergeCell ref="E20:G20"/>
    <mergeCell ref="D18:G18"/>
    <mergeCell ref="A36:A45"/>
    <mergeCell ref="A25:A35"/>
    <mergeCell ref="D38:G38"/>
    <mergeCell ref="D41:G41"/>
    <mergeCell ref="E29:G29"/>
    <mergeCell ref="E40:G40"/>
    <mergeCell ref="D30:G30"/>
    <mergeCell ref="D21:G21"/>
    <mergeCell ref="B49:G49"/>
    <mergeCell ref="B50:G50"/>
    <mergeCell ref="B52:G52"/>
    <mergeCell ref="B53:G53"/>
    <mergeCell ref="B51:G51"/>
    <mergeCell ref="E24:G24"/>
    <mergeCell ref="D46:G46"/>
    <mergeCell ref="B48:G48"/>
    <mergeCell ref="D26:G26"/>
    <mergeCell ref="D37:G37"/>
    <mergeCell ref="D35:G35"/>
  </mergeCells>
  <pageMargins left="0.25" right="0.25" top="0.75" bottom="0.75" header="0.3" footer="0.3"/>
  <pageSetup paperSize="9" scale="8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Combo Net-Cap-HD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HOPDV</dc:creator>
  <cp:lastModifiedBy>asus</cp:lastModifiedBy>
  <cp:lastPrinted>2014-08-04T09:21:10Z</cp:lastPrinted>
  <dcterms:created xsi:type="dcterms:W3CDTF">2014-05-07T03:40:04Z</dcterms:created>
  <dcterms:modified xsi:type="dcterms:W3CDTF">2014-08-06T07:08:20Z</dcterms:modified>
</cp:coreProperties>
</file>